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78" i="1" l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H77" i="1" s="1"/>
  <c r="G78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G56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G37" i="1"/>
  <c r="H36" i="1"/>
  <c r="G36" i="1"/>
  <c r="H35" i="1"/>
  <c r="G35" i="1"/>
  <c r="G33" i="1"/>
  <c r="H32" i="1"/>
  <c r="G32" i="1"/>
  <c r="H31" i="1"/>
  <c r="G31" i="1"/>
  <c r="H30" i="1"/>
  <c r="G30" i="1"/>
  <c r="H29" i="1"/>
  <c r="G29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5" i="1"/>
  <c r="G5" i="1"/>
  <c r="H4" i="1"/>
  <c r="G4" i="1"/>
  <c r="H3" i="1"/>
  <c r="G3" i="1"/>
  <c r="H180" i="1" l="1"/>
</calcChain>
</file>

<file path=xl/sharedStrings.xml><?xml version="1.0" encoding="utf-8"?>
<sst xmlns="http://schemas.openxmlformats.org/spreadsheetml/2006/main" count="374" uniqueCount="354">
  <si>
    <t>Item Number</t>
  </si>
  <si>
    <t>Description</t>
  </si>
  <si>
    <t>Quantity in Stock</t>
  </si>
  <si>
    <t>Net Cost Cacejen</t>
  </si>
  <si>
    <t>3% freight adder</t>
  </si>
  <si>
    <t>Gross Cost Cacejen</t>
  </si>
  <si>
    <t>Suggusted Retail</t>
  </si>
  <si>
    <t>Net Cost Inventory</t>
  </si>
  <si>
    <t>Notes</t>
  </si>
  <si>
    <t>CLAMPS</t>
  </si>
  <si>
    <t>KF50CLA</t>
  </si>
  <si>
    <t>KF 50 Clamps/ALUM Wing Nut Clamp</t>
  </si>
  <si>
    <t>KF25CLA</t>
  </si>
  <si>
    <t>KF 25 Clamps/ALUM Wing Nut Clamp</t>
  </si>
  <si>
    <t>KF16CLA/KF10CLA</t>
  </si>
  <si>
    <t>KF 16/10 Clamps/ALUM Wing Nut Clamp</t>
  </si>
  <si>
    <t>kf16cla</t>
  </si>
  <si>
    <t>CENTERING RINGS</t>
  </si>
  <si>
    <t>$ -</t>
  </si>
  <si>
    <t>KF400PTFEVTNSST</t>
  </si>
  <si>
    <t>KF 40 Trapped Centering Ring PTFE/VTN/SST</t>
  </si>
  <si>
    <t>KF16CRVS</t>
  </si>
  <si>
    <t>KF 16 Centering Ring SST/VTN</t>
  </si>
  <si>
    <t>KF10CRVS</t>
  </si>
  <si>
    <t>KF 10 Centering Ring SST/VTN</t>
  </si>
  <si>
    <t>KF50M3CRVSA</t>
  </si>
  <si>
    <t>KF 50 Meshed Centering Ring SST/VTN</t>
  </si>
  <si>
    <t>KF40M3CRVSA</t>
  </si>
  <si>
    <t>KF 40 Meshed Centering Ring SST/VTN</t>
  </si>
  <si>
    <t>KF50VTNGSKT</t>
  </si>
  <si>
    <t>KF 50 VTN Gasket</t>
  </si>
  <si>
    <t>KF10VTNGSKT</t>
  </si>
  <si>
    <t>KF 10 VTN Gasket</t>
  </si>
  <si>
    <t>KF32CR40VS</t>
  </si>
  <si>
    <t>KF 32 Centering Ring Adaptor SST/VTN</t>
  </si>
  <si>
    <t>KF50CRS</t>
  </si>
  <si>
    <t>KF 50 SST Sole Ring</t>
  </si>
  <si>
    <t>KF50OPR</t>
  </si>
  <si>
    <t>KF 50 Over Pressure Ring</t>
  </si>
  <si>
    <t>CROSSES, TEES, BRANCHES</t>
  </si>
  <si>
    <t>KF50XA</t>
  </si>
  <si>
    <t>KF 50 Four Way Cross</t>
  </si>
  <si>
    <t>KF40XA</t>
  </si>
  <si>
    <t>KF 40 Four Way Cross</t>
  </si>
  <si>
    <t>KF25XA</t>
  </si>
  <si>
    <t>KF 25 Four Way Cross</t>
  </si>
  <si>
    <t>KF16XA</t>
  </si>
  <si>
    <t>KF 16 Four Way Cross</t>
  </si>
  <si>
    <t>KF50TA</t>
  </si>
  <si>
    <t>KF 50 Tee</t>
  </si>
  <si>
    <t>KF16TA</t>
  </si>
  <si>
    <t>KF 16 Tee</t>
  </si>
  <si>
    <t>KF50UT16A</t>
  </si>
  <si>
    <t>KF 50/KF16 Branch Reducer</t>
  </si>
  <si>
    <t>KF50UT25A</t>
  </si>
  <si>
    <t>KF 50/KF25 Branch Reducer</t>
  </si>
  <si>
    <t>KF40UT16A</t>
  </si>
  <si>
    <t>KF 40/KF16 Branch Reducer</t>
  </si>
  <si>
    <t>KF25UT16A</t>
  </si>
  <si>
    <t>KF 25/KF 16 Branch Reducer</t>
  </si>
  <si>
    <t>ELBOWS</t>
  </si>
  <si>
    <t>KF16EL90A</t>
  </si>
  <si>
    <t>KF 16 Elbow/SST/90*</t>
  </si>
  <si>
    <t>KF25EL45A</t>
  </si>
  <si>
    <t>KF 25 Elbow/SST/45*</t>
  </si>
  <si>
    <t>KF40EL45A</t>
  </si>
  <si>
    <t>KF 40 Elbow/SST/45*</t>
  </si>
  <si>
    <t>KF50EL45A</t>
  </si>
  <si>
    <t>KF 50 Elbow/SST/45*</t>
  </si>
  <si>
    <t>VALVES</t>
  </si>
  <si>
    <t>REDUCERS</t>
  </si>
  <si>
    <t>KF50RA40</t>
  </si>
  <si>
    <t>KF 50/40 Reducer</t>
  </si>
  <si>
    <t>KF50RA16</t>
  </si>
  <si>
    <t>KF 50/16 Reducer</t>
  </si>
  <si>
    <t>CAPS</t>
  </si>
  <si>
    <t>KF50CAP</t>
  </si>
  <si>
    <t>KF 50 Plastic Cap</t>
  </si>
  <si>
    <t>KF40CAP</t>
  </si>
  <si>
    <t>KF 40 Plastic Cap</t>
  </si>
  <si>
    <t>KF25CAP</t>
  </si>
  <si>
    <t>KF 25 Plastic Cap</t>
  </si>
  <si>
    <t>KF25FN8</t>
  </si>
  <si>
    <t>KF 25 8" Full Nipple</t>
  </si>
  <si>
    <t>KF25EL29</t>
  </si>
  <si>
    <t>KF 25 29" 90* Elbow</t>
  </si>
  <si>
    <t>710MANI</t>
  </si>
  <si>
    <t>710 Main Collumn Manifold KF40/KF25 Port</t>
  </si>
  <si>
    <t>KF2540CLDAD710</t>
  </si>
  <si>
    <t>KF 40 Bellows KF 25 Adapter/Cold Trap 710</t>
  </si>
  <si>
    <t>KF25MSH</t>
  </si>
  <si>
    <t>KF 25 Acorn Meshed Strainer</t>
  </si>
  <si>
    <t>BELLOWS</t>
  </si>
  <si>
    <t>KF50FX500</t>
  </si>
  <si>
    <t>KF 50 Bellows 20"</t>
  </si>
  <si>
    <t>KF50FX750</t>
  </si>
  <si>
    <t>KF 50 Bellows 30"</t>
  </si>
  <si>
    <t>KF50FX6</t>
  </si>
  <si>
    <t>KF 50 Bellows 6"</t>
  </si>
  <si>
    <t>KF25FX750</t>
  </si>
  <si>
    <t>KF 25 Bellows 30"</t>
  </si>
  <si>
    <t>KF25FX500</t>
  </si>
  <si>
    <t>KF 25 Bellows 20"</t>
  </si>
  <si>
    <t>KF25FX3</t>
  </si>
  <si>
    <t>KF 25 Bellows 3"</t>
  </si>
  <si>
    <t>KF25FX175</t>
  </si>
  <si>
    <t>KF 25 Bellows 1.75"</t>
  </si>
  <si>
    <t>KF16FX1000</t>
  </si>
  <si>
    <t>KF 16 Bellows 40"</t>
  </si>
  <si>
    <t>KF16FX750</t>
  </si>
  <si>
    <t>KF 16 Bellows 30"</t>
  </si>
  <si>
    <t>ADAPTERS, SOCKETS, NIPPLES</t>
  </si>
  <si>
    <t>KF16FNPT3</t>
  </si>
  <si>
    <t>KF 16 Female NPT Adapter 0.125"</t>
  </si>
  <si>
    <t>KF16FNPT6</t>
  </si>
  <si>
    <t>KF 16 Female NPT Adapter 0.25"</t>
  </si>
  <si>
    <t>KF25FNPT3</t>
  </si>
  <si>
    <t>KF 25 Female NPT Adapter 0.125"</t>
  </si>
  <si>
    <t>KF25FNPT13</t>
  </si>
  <si>
    <t>KF 25 Female NPT Adapter 0.5"</t>
  </si>
  <si>
    <t>KF25FNPT19</t>
  </si>
  <si>
    <t>KF 25 Female NPT Adapter 0.75"</t>
  </si>
  <si>
    <t>KF40FNPT3</t>
  </si>
  <si>
    <t>KF 40 Female NPT Adapter 0.125</t>
  </si>
  <si>
    <t>KF40FNPT6</t>
  </si>
  <si>
    <t>KF 40 Female NPT Adapter 0.25"</t>
  </si>
  <si>
    <t>KF40FNPT</t>
  </si>
  <si>
    <t>KF 40 Female NPT Adapter 3/8"</t>
  </si>
  <si>
    <t>KF40FNPT13</t>
  </si>
  <si>
    <t>KF 40 Female NPT Adapter 0.5"</t>
  </si>
  <si>
    <t>KF50FNPT3</t>
  </si>
  <si>
    <t>KF 50 Female NPT Adapter 0.125"</t>
  </si>
  <si>
    <t>KF50FNPT6</t>
  </si>
  <si>
    <t>KF 50 Female NPT Adapter 0.25"</t>
  </si>
  <si>
    <t>KF16MNPT3</t>
  </si>
  <si>
    <t>KF 16 Male NPT Adapter 0.125"</t>
  </si>
  <si>
    <t>KF16MNPT13</t>
  </si>
  <si>
    <t>KF 16 Male NPT Adapter 0.5"</t>
  </si>
  <si>
    <t>KF25MNPT3</t>
  </si>
  <si>
    <t>KF 25 Male NPT Adapter 0.125"</t>
  </si>
  <si>
    <t>KF25MNPT6</t>
  </si>
  <si>
    <t>KF 25 Male NPT Adapter 0.25"</t>
  </si>
  <si>
    <t>KF25MNPT13</t>
  </si>
  <si>
    <t>KF 25 Male NPT Adapter 0.5"</t>
  </si>
  <si>
    <t>KF25MNPT19</t>
  </si>
  <si>
    <t>KF 25 Male NPT Adapter 0.75"</t>
  </si>
  <si>
    <t>KF25MNPT25</t>
  </si>
  <si>
    <t>KF 25 Male NPT Adapter 1"</t>
  </si>
  <si>
    <t>KF25MNPT125</t>
  </si>
  <si>
    <t>KF 25 Male NPT Adapter 1.25"</t>
  </si>
  <si>
    <t>KF25MNPT38</t>
  </si>
  <si>
    <t>KF 25 Male 3/8"</t>
  </si>
  <si>
    <t>KF40MNPT6SS</t>
  </si>
  <si>
    <t>KF 40 Male NPT Adapter SST 0.25"</t>
  </si>
  <si>
    <t>KF40MNPT</t>
  </si>
  <si>
    <t>KF 40 Male NPT Adapter 3/8"</t>
  </si>
  <si>
    <t>KF40MNPT13</t>
  </si>
  <si>
    <t>KF 40 Male NPT Adapter 0.5"</t>
  </si>
  <si>
    <t>KF40MNPT19</t>
  </si>
  <si>
    <t>KF 40 Male NPT Adapter 0.75"</t>
  </si>
  <si>
    <t>KF40MNPT25</t>
  </si>
  <si>
    <t>KF 40 Male NPT 1.0"</t>
  </si>
  <si>
    <t>KF40MNP1.25</t>
  </si>
  <si>
    <t>KF 40 Male NPT Adapter 1.25"</t>
  </si>
  <si>
    <t>KF50MNPT6SS</t>
  </si>
  <si>
    <t>KF 50 Male NPT Adapter 0.25" SST</t>
  </si>
  <si>
    <t>KF50MNPT13SS</t>
  </si>
  <si>
    <t>KF 50 Male NPT Adapter 0.5" SST</t>
  </si>
  <si>
    <t>KF50MNPT19SS</t>
  </si>
  <si>
    <t>KF 50 Male NPT Adapter 0.75" SST</t>
  </si>
  <si>
    <t>KF50MNPT25SS</t>
  </si>
  <si>
    <t>KF 50 Male NPT Adapter 1.0" SST</t>
  </si>
  <si>
    <t>KF50MNPT1.75SS</t>
  </si>
  <si>
    <t>KF 50 Male NPT Adapter 1.55" SST</t>
  </si>
  <si>
    <t>KF16RHAS3/8</t>
  </si>
  <si>
    <t>KF 16 Rubber Hose Adapter 3/8"</t>
  </si>
  <si>
    <t>KF16RHAS12OD</t>
  </si>
  <si>
    <t>KF 16 Rubber Hose Adapter 0.5"</t>
  </si>
  <si>
    <t>KF16RHAS5/8</t>
  </si>
  <si>
    <t>KF 16 Rubber Hose Adapter 5/8"</t>
  </si>
  <si>
    <t>KF25RHAS3/8OD</t>
  </si>
  <si>
    <t>KF25RHAS12OD</t>
  </si>
  <si>
    <t>KF 25 Rubber Hose Adapter 0.5" Lab Society</t>
  </si>
  <si>
    <t>KF25RHAS19OD</t>
  </si>
  <si>
    <t>KF 25 Rubber Hose Adapter 0.75"</t>
  </si>
  <si>
    <t>KF255/8ODSS</t>
  </si>
  <si>
    <t>KF 25 OD 5/8" SST</t>
  </si>
  <si>
    <t>KF25RHAS25OD</t>
  </si>
  <si>
    <t>KF 25 Rubber Hose Adapter 1.0"</t>
  </si>
  <si>
    <t>KF40RHAS3/8OD</t>
  </si>
  <si>
    <t>KF 40 Rubber Hose Adapter 3/8"</t>
  </si>
  <si>
    <t>KF40RHAS12OD</t>
  </si>
  <si>
    <t>KF 40 Rubber Hose Adapter 0.5"</t>
  </si>
  <si>
    <t>KF40RHAS1.5OD</t>
  </si>
  <si>
    <t>KF 40 Rubber Hose Adapter 1.5"</t>
  </si>
  <si>
    <t>KF10SHNSA</t>
  </si>
  <si>
    <t>KF 10 Short Nipples</t>
  </si>
  <si>
    <t>KF16SHNSA</t>
  </si>
  <si>
    <t>KF 16 Short Nipples</t>
  </si>
  <si>
    <t>KF25SHNSA</t>
  </si>
  <si>
    <t>KF 25 Short Nipples</t>
  </si>
  <si>
    <t>KF40SHNSA</t>
  </si>
  <si>
    <t>KF 40 Short Nipples</t>
  </si>
  <si>
    <t>KF50SHNSA</t>
  </si>
  <si>
    <t>KF 50 Short Nipples</t>
  </si>
  <si>
    <t>KF10WS</t>
  </si>
  <si>
    <t>KF 10 Weld Socket</t>
  </si>
  <si>
    <t>KF16WS</t>
  </si>
  <si>
    <t>KF 16 Weld Socket</t>
  </si>
  <si>
    <t>KF25WS</t>
  </si>
  <si>
    <t>KF 25 Weld Socket</t>
  </si>
  <si>
    <t>KF40WS</t>
  </si>
  <si>
    <t>KF 40 Weld Socket</t>
  </si>
  <si>
    <t>KF25LHNSA</t>
  </si>
  <si>
    <t>KF 25 Long Nipples</t>
  </si>
  <si>
    <t>KF40LHNSA</t>
  </si>
  <si>
    <t>KF 40 Long Nipples</t>
  </si>
  <si>
    <t>KF16B19</t>
  </si>
  <si>
    <t>KF 16 Bored Blank Flange 0.75"</t>
  </si>
  <si>
    <t>KF40B25</t>
  </si>
  <si>
    <t>KF 40 Bored Blank Flange 1.0"</t>
  </si>
  <si>
    <t>KF50B</t>
  </si>
  <si>
    <t>KF 50 Bored Blank Flange 2.0"</t>
  </si>
  <si>
    <t>KF10BS</t>
  </si>
  <si>
    <t>KF 10 SST Blank Off</t>
  </si>
  <si>
    <t>KF50BS</t>
  </si>
  <si>
    <t>KF 50 SST Blank Off</t>
  </si>
  <si>
    <t>KF25OME</t>
  </si>
  <si>
    <t>KF 25 0-30 CFM Oil Misfilter</t>
  </si>
  <si>
    <t>KF25DSVSOL</t>
  </si>
  <si>
    <t>KF 25 Premium 0-40 CFM Oil Misfilter</t>
  </si>
  <si>
    <t>ISO63CRVS</t>
  </si>
  <si>
    <t>ISO 63 SST/VTN/Centering Ring</t>
  </si>
  <si>
    <t>ISO630CRVS</t>
  </si>
  <si>
    <t>ISO 63 Trapped Centering Ring</t>
  </si>
  <si>
    <t>ISO63M3CRVS</t>
  </si>
  <si>
    <t>ISO 63 Meshed Centering Ring Assembly</t>
  </si>
  <si>
    <t>ISO80CRVS</t>
  </si>
  <si>
    <t>ISO 80 Centering Ring Assembly</t>
  </si>
  <si>
    <t>ISO800CRVS</t>
  </si>
  <si>
    <t>ISO 80 Trapped Centering Ring</t>
  </si>
  <si>
    <t>ISO80M3CRVS</t>
  </si>
  <si>
    <t>ISO 80 Meshed Centering Ring Assembly</t>
  </si>
  <si>
    <t>ISO100M3CRVS</t>
  </si>
  <si>
    <t>ISO 100 Meshed Centering Ring Assembly</t>
  </si>
  <si>
    <t>ISO160CRVS</t>
  </si>
  <si>
    <t>ISO 160 Centering Ring</t>
  </si>
  <si>
    <t>ISO1600CRVS</t>
  </si>
  <si>
    <t>ISO 160 Trapped Centering Ring</t>
  </si>
  <si>
    <t>ISO250CRVS</t>
  </si>
  <si>
    <t>ISO 250 Centering Ring</t>
  </si>
  <si>
    <t>ISO</t>
  </si>
  <si>
    <t>ISO63RBR</t>
  </si>
  <si>
    <t>ISO 63 Rotatable Bolt Ring</t>
  </si>
  <si>
    <t>China</t>
  </si>
  <si>
    <t>ISO100RBR</t>
  </si>
  <si>
    <t>ISO 100 Rotatable Bolt Ring</t>
  </si>
  <si>
    <t>ISO160RBR</t>
  </si>
  <si>
    <t>ISO 160 Rotatable Bolt Ring</t>
  </si>
  <si>
    <t>UPS</t>
  </si>
  <si>
    <t>ISO63KA50</t>
  </si>
  <si>
    <t>ISO 63 KF 50 Reducer / Straight</t>
  </si>
  <si>
    <t>ISO63KRA50</t>
  </si>
  <si>
    <t>ISO 63 KF 50 Reducer / Conical</t>
  </si>
  <si>
    <t>ISO80KA40</t>
  </si>
  <si>
    <t>ISO 80 KF 40 Reducer / Straight</t>
  </si>
  <si>
    <t>ISO80KA50</t>
  </si>
  <si>
    <t>ISO 80 KF 50 Reducer / Straight</t>
  </si>
  <si>
    <t>ISO180KRA50</t>
  </si>
  <si>
    <t>ISO 180 KF 50 Reducer / Conical</t>
  </si>
  <si>
    <t>ISO80KRA63</t>
  </si>
  <si>
    <t>ISO 80 ISO 63 Reducer / Conical</t>
  </si>
  <si>
    <t>ISO100KF50</t>
  </si>
  <si>
    <t>ISO 100 KF 50 Reducer / Straight</t>
  </si>
  <si>
    <t>ISO 100 KF 50 Reducer / Conical</t>
  </si>
  <si>
    <t>ISO100ISO80</t>
  </si>
  <si>
    <t>ISO 100 ISO 80 Reducer / Conical</t>
  </si>
  <si>
    <t>ISO63HN</t>
  </si>
  <si>
    <t>ISO 63 Half Nipple</t>
  </si>
  <si>
    <t>ISO160HN</t>
  </si>
  <si>
    <t>ISO 160 Half Nipple</t>
  </si>
  <si>
    <t>ISO200HN</t>
  </si>
  <si>
    <t>ISO 200 Half Nipple</t>
  </si>
  <si>
    <t>ISO63N</t>
  </si>
  <si>
    <t>ISO 63 Full Nipple</t>
  </si>
  <si>
    <t>ISO80N</t>
  </si>
  <si>
    <t>ISO 80 Full Nipple</t>
  </si>
  <si>
    <t>ISO160N</t>
  </si>
  <si>
    <t>ISO 160 Full Nipple</t>
  </si>
  <si>
    <t>ISO200N</t>
  </si>
  <si>
    <t>ISO 200 Full Nipple</t>
  </si>
  <si>
    <t>ISO63TA</t>
  </si>
  <si>
    <t>ISO 63 Tee</t>
  </si>
  <si>
    <t>ISO100TA</t>
  </si>
  <si>
    <t>ISO 100 Tee</t>
  </si>
  <si>
    <t>ISO63XA</t>
  </si>
  <si>
    <t>ISO 63 Four Way Cross</t>
  </si>
  <si>
    <t>ISO100XA</t>
  </si>
  <si>
    <t>ISO 100 Four Way Cross</t>
  </si>
  <si>
    <t>ISO63FX5</t>
  </si>
  <si>
    <t>ISO 63 5" Bellow</t>
  </si>
  <si>
    <t>ISO63FX250</t>
  </si>
  <si>
    <t>ISO 63 10" Bellow</t>
  </si>
  <si>
    <t>ISO63FX500</t>
  </si>
  <si>
    <t>ISO 63 20" Bellow</t>
  </si>
  <si>
    <t>ISO63FX12</t>
  </si>
  <si>
    <t>IS 63 12" Bellow</t>
  </si>
  <si>
    <t>ISO63FX750</t>
  </si>
  <si>
    <t>ISO 63 30" Bellow</t>
  </si>
  <si>
    <t>ISO63FX1000</t>
  </si>
  <si>
    <t>ISO 63 340" Bellow</t>
  </si>
  <si>
    <t>ISO100FX3</t>
  </si>
  <si>
    <t>ISO 100 3" Bellow</t>
  </si>
  <si>
    <t>ISO100BS</t>
  </si>
  <si>
    <t>ISO 100 SST Blank</t>
  </si>
  <si>
    <t>ISO63B</t>
  </si>
  <si>
    <t>ISO 63 Blank</t>
  </si>
  <si>
    <t>ISO250B</t>
  </si>
  <si>
    <t>ISO 250 Blank</t>
  </si>
  <si>
    <t>ISO100BB</t>
  </si>
  <si>
    <t>ISO 100 Bored Blank</t>
  </si>
  <si>
    <t>ISO63B63</t>
  </si>
  <si>
    <t>ISO63BFTAP</t>
  </si>
  <si>
    <t>ISO 63 Bored Flange Tapped</t>
  </si>
  <si>
    <t>ISO80BFT</t>
  </si>
  <si>
    <t>ISO 80 Bored Flange Through</t>
  </si>
  <si>
    <t>ISO160-250DWCA</t>
  </si>
  <si>
    <t>ISO 160-250 Aluminum Double Wall Clamp</t>
  </si>
  <si>
    <t>ISO250-320DWCA</t>
  </si>
  <si>
    <t>ISO 250-320 Aluminum Double Wall Clamp</t>
  </si>
  <si>
    <t>ISO100-250DCC304</t>
  </si>
  <si>
    <t>ISO 100-250 Double Claw Clamp 304 SST</t>
  </si>
  <si>
    <t>ISO250-320DCC316</t>
  </si>
  <si>
    <t>ISO 250-320 Double Claw Clamp 316 SST</t>
  </si>
  <si>
    <t>ISO100SWCA</t>
  </si>
  <si>
    <t>ISO 100 Single Wall Clamp Aluminum</t>
  </si>
  <si>
    <t>ISO100SWC316</t>
  </si>
  <si>
    <t>ISO 100 Single Wall Clamp 316 SST</t>
  </si>
  <si>
    <t>ISO250-320SWCA</t>
  </si>
  <si>
    <t>ISO 250-320 Aluminum Single Wall Clamp</t>
  </si>
  <si>
    <t>ISO63CAP</t>
  </si>
  <si>
    <t>ISO 63 Plastic Cap</t>
  </si>
  <si>
    <t>ISO80CAP</t>
  </si>
  <si>
    <t>ISO 80 Plastic Cap</t>
  </si>
  <si>
    <t>ISO200CAP</t>
  </si>
  <si>
    <t>ISO 200 Plastic Cap</t>
  </si>
  <si>
    <t>ISO160CAP</t>
  </si>
  <si>
    <t>ISO 160 Plastic Cap</t>
  </si>
  <si>
    <t>BALL VALVES &amp; OILS</t>
  </si>
  <si>
    <t>MVP216</t>
  </si>
  <si>
    <t>Net Value of Inventory (USD)</t>
  </si>
  <si>
    <t>50% (off net cost, less)</t>
  </si>
  <si>
    <t>Specs in email , as attachment</t>
  </si>
  <si>
    <t>Vac Pumps, 128 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</si>
</sst>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3" fillId="3" borderId="5" xfId="0" applyFont="1" applyFill="1" applyBorder="1" applyAlignment="1"/>
    <xf numFmtId="0" fontId="3" fillId="0" borderId="3" xfId="0" applyFont="1" applyBorder="1" applyAlignment="1"/>
    <xf numFmtId="164" fontId="3" fillId="3" borderId="5" xfId="0" applyNumberFormat="1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164" fontId="3" fillId="0" borderId="8" xfId="0" applyNumberFormat="1" applyFont="1" applyBorder="1" applyAlignment="1"/>
    <xf numFmtId="164" fontId="3" fillId="0" borderId="3" xfId="0" applyNumberFormat="1" applyFont="1" applyBorder="1" applyAlignment="1"/>
    <xf numFmtId="164" fontId="3" fillId="0" borderId="8" xfId="0" applyNumberFormat="1" applyFont="1" applyBorder="1" applyAlignment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/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 applyAlignment="1"/>
    <xf numFmtId="0" fontId="3" fillId="3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/>
    <xf numFmtId="0" fontId="3" fillId="0" borderId="3" xfId="0" applyFont="1" applyBorder="1" applyAlignment="1"/>
    <xf numFmtId="0" fontId="3" fillId="0" borderId="0" xfId="0" applyFont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4" borderId="3" xfId="0" applyFont="1" applyFill="1" applyBorder="1" applyAlignment="1"/>
    <xf numFmtId="0" fontId="3" fillId="0" borderId="0" xfId="0" applyFont="1" applyAlignment="1">
      <alignment horizontal="center"/>
    </xf>
    <xf numFmtId="0" fontId="2" fillId="3" borderId="4" xfId="0" applyFont="1" applyFill="1" applyBorder="1" applyAlignment="1"/>
    <xf numFmtId="0" fontId="3" fillId="3" borderId="6" xfId="0" applyFont="1" applyFill="1" applyBorder="1" applyAlignment="1"/>
    <xf numFmtId="0" fontId="5" fillId="0" borderId="0" xfId="0" applyFont="1" applyAlignment="1"/>
    <xf numFmtId="0" fontId="3" fillId="0" borderId="0" xfId="0" applyFont="1" applyAlignment="1"/>
    <xf numFmtId="0" fontId="2" fillId="2" borderId="3" xfId="0" applyFont="1" applyFill="1" applyBorder="1" applyAlignment="1"/>
    <xf numFmtId="164" fontId="3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6" fillId="5" borderId="0" xfId="0" applyFont="1" applyFill="1" applyAlignment="1"/>
    <xf numFmtId="164" fontId="6" fillId="0" borderId="0" xfId="0" applyNumberFormat="1" applyFont="1" applyAlignment="1"/>
    <xf numFmtId="164" fontId="5" fillId="0" borderId="0" xfId="0" applyNumberFormat="1" applyFont="1"/>
    <xf numFmtId="0" fontId="6" fillId="0" borderId="0" xfId="0" applyFont="1"/>
    <xf numFmtId="0" fontId="3" fillId="0" borderId="0" xfId="0" applyFont="1" applyFill="1" applyBorder="1" applyAlignment="1"/>
    <xf numFmtId="0" fontId="1" fillId="3" borderId="4" xfId="0" applyFont="1" applyFill="1" applyBorder="1" applyAlignment="1"/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925"/>
  <sheetViews>
    <sheetView tabSelected="1" topLeftCell="A154" workbookViewId="0">
      <pane xSplit="11" topLeftCell="L1" activePane="topRight" state="frozen"/>
      <selection pane="topRight" activeCell="B179" sqref="B179"/>
    </sheetView>
  </sheetViews>
  <sheetFormatPr defaultColWidth="12.5703125" defaultRowHeight="15.75" customHeight="1" x14ac:dyDescent="0.2"/>
  <cols>
    <col min="1" max="1" width="17.85546875" customWidth="1"/>
    <col min="2" max="2" width="32.5703125" customWidth="1"/>
    <col min="3" max="3" width="17.42578125" customWidth="1"/>
    <col min="4" max="4" width="18.7109375" hidden="1" customWidth="1"/>
    <col min="5" max="5" width="16.28515625" hidden="1" customWidth="1"/>
    <col min="6" max="6" width="23.7109375" hidden="1" customWidth="1"/>
    <col min="7" max="7" width="23.85546875" hidden="1" customWidth="1"/>
    <col min="8" max="8" width="24.140625" hidden="1" customWidth="1"/>
    <col min="9" max="9" width="25.140625" hidden="1" customWidth="1"/>
  </cols>
  <sheetData>
    <row r="1" spans="1:9" ht="12.75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2" t="s">
        <v>8</v>
      </c>
    </row>
    <row r="2" spans="1:9" ht="12.75" x14ac:dyDescent="0.2">
      <c r="A2" s="6" t="s">
        <v>9</v>
      </c>
      <c r="B2" s="7"/>
      <c r="C2" s="7"/>
      <c r="D2" s="7"/>
      <c r="E2" s="7"/>
      <c r="F2" s="7"/>
      <c r="G2" s="8"/>
      <c r="H2" s="9"/>
      <c r="I2" s="10"/>
    </row>
    <row r="3" spans="1:9" ht="12.75" x14ac:dyDescent="0.2">
      <c r="A3" s="11" t="s">
        <v>10</v>
      </c>
      <c r="B3" s="12" t="s">
        <v>11</v>
      </c>
      <c r="C3" s="13">
        <v>807</v>
      </c>
      <c r="D3" s="13">
        <v>3.1</v>
      </c>
      <c r="E3" s="14">
        <v>9.2999999999999999E-2</v>
      </c>
      <c r="F3" s="15">
        <v>3.19</v>
      </c>
      <c r="G3" s="16">
        <f t="shared" ref="G3:G5" si="0">F3*3</f>
        <v>9.57</v>
      </c>
      <c r="H3" s="17">
        <f t="shared" ref="H3:H5" si="1">C3*D3</f>
        <v>2501.7000000000003</v>
      </c>
      <c r="I3" s="18"/>
    </row>
    <row r="4" spans="1:9" ht="12.75" x14ac:dyDescent="0.2">
      <c r="A4" s="19" t="s">
        <v>12</v>
      </c>
      <c r="B4" s="19" t="s">
        <v>13</v>
      </c>
      <c r="C4" s="20">
        <v>1</v>
      </c>
      <c r="D4" s="20">
        <v>2.65</v>
      </c>
      <c r="E4" s="14">
        <v>7.9500000000000001E-2</v>
      </c>
      <c r="F4" s="15">
        <v>2.73</v>
      </c>
      <c r="G4" s="16">
        <f t="shared" si="0"/>
        <v>8.19</v>
      </c>
      <c r="H4" s="21">
        <f t="shared" si="1"/>
        <v>2.65</v>
      </c>
      <c r="I4" s="22"/>
    </row>
    <row r="5" spans="1:9" ht="12.75" x14ac:dyDescent="0.2">
      <c r="A5" s="23" t="s">
        <v>14</v>
      </c>
      <c r="B5" s="24" t="s">
        <v>15</v>
      </c>
      <c r="C5" s="25">
        <v>73</v>
      </c>
      <c r="D5" s="25">
        <v>1.6</v>
      </c>
      <c r="E5" s="14">
        <v>4.8000000000000001E-2</v>
      </c>
      <c r="F5" s="15">
        <v>1.65</v>
      </c>
      <c r="G5" s="16">
        <f t="shared" si="0"/>
        <v>4.9499999999999993</v>
      </c>
      <c r="H5" s="26">
        <f t="shared" si="1"/>
        <v>116.80000000000001</v>
      </c>
      <c r="I5" s="25" t="s">
        <v>16</v>
      </c>
    </row>
    <row r="6" spans="1:9" ht="12.75" x14ac:dyDescent="0.2">
      <c r="A6" s="6" t="s">
        <v>17</v>
      </c>
      <c r="B6" s="7"/>
      <c r="C6" s="27"/>
      <c r="D6" s="27"/>
      <c r="E6" s="28">
        <v>0</v>
      </c>
      <c r="F6" s="29" t="s">
        <v>18</v>
      </c>
      <c r="G6" s="30" t="s">
        <v>18</v>
      </c>
      <c r="H6" s="9"/>
      <c r="I6" s="10"/>
    </row>
    <row r="7" spans="1:9" ht="12.75" x14ac:dyDescent="0.2">
      <c r="A7" s="30" t="s">
        <v>19</v>
      </c>
      <c r="B7" s="30" t="s">
        <v>20</v>
      </c>
      <c r="C7" s="20">
        <v>66</v>
      </c>
      <c r="D7" s="20">
        <v>13</v>
      </c>
      <c r="E7" s="14">
        <v>0.39</v>
      </c>
      <c r="F7" s="15">
        <v>13.39</v>
      </c>
      <c r="G7" s="16">
        <f t="shared" ref="G7:G12" si="2">F7*3</f>
        <v>40.17</v>
      </c>
      <c r="H7" s="21">
        <f t="shared" ref="H7:H12" si="3">C7*D7</f>
        <v>858</v>
      </c>
      <c r="I7" s="22"/>
    </row>
    <row r="8" spans="1:9" ht="12.75" x14ac:dyDescent="0.2">
      <c r="A8" s="30" t="s">
        <v>21</v>
      </c>
      <c r="B8" s="30" t="s">
        <v>22</v>
      </c>
      <c r="C8" s="20">
        <v>7</v>
      </c>
      <c r="D8" s="20">
        <v>1.7</v>
      </c>
      <c r="E8" s="14">
        <v>5.0999999999999997E-2</v>
      </c>
      <c r="F8" s="15">
        <v>1.75</v>
      </c>
      <c r="G8" s="16">
        <f t="shared" si="2"/>
        <v>5.25</v>
      </c>
      <c r="H8" s="21">
        <f t="shared" si="3"/>
        <v>11.9</v>
      </c>
      <c r="I8" s="22"/>
    </row>
    <row r="9" spans="1:9" ht="12.75" x14ac:dyDescent="0.2">
      <c r="A9" s="30" t="s">
        <v>23</v>
      </c>
      <c r="B9" s="30" t="s">
        <v>24</v>
      </c>
      <c r="C9" s="20">
        <v>43</v>
      </c>
      <c r="D9" s="20">
        <v>2.1</v>
      </c>
      <c r="E9" s="14">
        <v>6.3E-2</v>
      </c>
      <c r="F9" s="15">
        <v>2.16</v>
      </c>
      <c r="G9" s="16">
        <f t="shared" si="2"/>
        <v>6.48</v>
      </c>
      <c r="H9" s="21">
        <f t="shared" si="3"/>
        <v>90.3</v>
      </c>
      <c r="I9" s="22"/>
    </row>
    <row r="10" spans="1:9" ht="12.75" x14ac:dyDescent="0.2">
      <c r="A10" s="30" t="s">
        <v>25</v>
      </c>
      <c r="B10" s="30" t="s">
        <v>26</v>
      </c>
      <c r="C10" s="20">
        <v>87</v>
      </c>
      <c r="D10" s="20">
        <v>2.4</v>
      </c>
      <c r="E10" s="14">
        <v>7.1999999999999995E-2</v>
      </c>
      <c r="F10" s="15">
        <v>2.4700000000000002</v>
      </c>
      <c r="G10" s="16">
        <f t="shared" si="2"/>
        <v>7.41</v>
      </c>
      <c r="H10" s="21">
        <f t="shared" si="3"/>
        <v>208.79999999999998</v>
      </c>
      <c r="I10" s="22"/>
    </row>
    <row r="11" spans="1:9" ht="12.75" x14ac:dyDescent="0.2">
      <c r="A11" s="30" t="s">
        <v>27</v>
      </c>
      <c r="B11" s="30" t="s">
        <v>28</v>
      </c>
      <c r="C11" s="20">
        <v>34</v>
      </c>
      <c r="D11" s="20">
        <v>13.95</v>
      </c>
      <c r="E11" s="14">
        <v>0.41849999999999998</v>
      </c>
      <c r="F11" s="15">
        <v>14.37</v>
      </c>
      <c r="G11" s="16">
        <f t="shared" si="2"/>
        <v>43.11</v>
      </c>
      <c r="H11" s="21">
        <f t="shared" si="3"/>
        <v>474.29999999999995</v>
      </c>
      <c r="I11" s="22"/>
    </row>
    <row r="12" spans="1:9" ht="12.75" x14ac:dyDescent="0.2">
      <c r="A12" s="30" t="s">
        <v>29</v>
      </c>
      <c r="B12" s="30" t="s">
        <v>30</v>
      </c>
      <c r="C12" s="20">
        <v>46</v>
      </c>
      <c r="D12" s="20">
        <v>1.4</v>
      </c>
      <c r="E12" s="14">
        <v>4.2000000000000003E-2</v>
      </c>
      <c r="F12" s="15">
        <v>1.44</v>
      </c>
      <c r="G12" s="16">
        <f t="shared" si="2"/>
        <v>4.32</v>
      </c>
      <c r="H12" s="21">
        <f t="shared" si="3"/>
        <v>64.399999999999991</v>
      </c>
      <c r="I12" s="22"/>
    </row>
    <row r="13" spans="1:9" ht="12.75" x14ac:dyDescent="0.2">
      <c r="A13" s="30" t="s">
        <v>31</v>
      </c>
      <c r="B13" s="30" t="s">
        <v>32</v>
      </c>
      <c r="C13" s="20">
        <v>162</v>
      </c>
      <c r="D13" s="20">
        <v>0.7</v>
      </c>
      <c r="E13" s="14">
        <v>2.1000000000000001E-2</v>
      </c>
      <c r="F13" s="15">
        <v>0.72</v>
      </c>
      <c r="G13" s="16">
        <f t="shared" ref="G13:G33" si="4">F13*3</f>
        <v>2.16</v>
      </c>
      <c r="H13" s="21">
        <f t="shared" ref="H13:H16" si="5">C13*D13</f>
        <v>113.39999999999999</v>
      </c>
      <c r="I13" s="22"/>
    </row>
    <row r="14" spans="1:9" ht="15" customHeight="1" x14ac:dyDescent="0.2">
      <c r="A14" s="30" t="s">
        <v>33</v>
      </c>
      <c r="B14" s="30" t="s">
        <v>34</v>
      </c>
      <c r="C14" s="20">
        <v>61</v>
      </c>
      <c r="D14" s="20">
        <v>4.0999999999999996</v>
      </c>
      <c r="E14" s="14">
        <v>0.123</v>
      </c>
      <c r="F14" s="15">
        <v>4.22</v>
      </c>
      <c r="G14" s="16">
        <f t="shared" si="4"/>
        <v>12.66</v>
      </c>
      <c r="H14" s="21">
        <f t="shared" si="5"/>
        <v>250.09999999999997</v>
      </c>
      <c r="I14" s="22"/>
    </row>
    <row r="15" spans="1:9" ht="15" customHeight="1" x14ac:dyDescent="0.2">
      <c r="A15" s="30" t="s">
        <v>35</v>
      </c>
      <c r="B15" s="30" t="s">
        <v>36</v>
      </c>
      <c r="C15" s="20">
        <v>21</v>
      </c>
      <c r="D15" s="20">
        <v>2.6</v>
      </c>
      <c r="E15" s="14">
        <v>7.8E-2</v>
      </c>
      <c r="F15" s="15">
        <v>2.68</v>
      </c>
      <c r="G15" s="16">
        <f t="shared" si="4"/>
        <v>8.0400000000000009</v>
      </c>
      <c r="H15" s="21">
        <f t="shared" si="5"/>
        <v>54.6</v>
      </c>
      <c r="I15" s="22"/>
    </row>
    <row r="16" spans="1:9" ht="12.75" x14ac:dyDescent="0.2">
      <c r="A16" s="33" t="s">
        <v>37</v>
      </c>
      <c r="B16" s="34" t="s">
        <v>38</v>
      </c>
      <c r="C16" s="25">
        <v>9</v>
      </c>
      <c r="D16" s="25">
        <v>3.6</v>
      </c>
      <c r="E16" s="14">
        <v>0.108</v>
      </c>
      <c r="F16" s="15">
        <v>3.71</v>
      </c>
      <c r="G16" s="16">
        <f t="shared" si="4"/>
        <v>11.129999999999999</v>
      </c>
      <c r="H16" s="26">
        <f t="shared" si="5"/>
        <v>32.4</v>
      </c>
      <c r="I16" s="35"/>
    </row>
    <row r="17" spans="1:9" ht="12.75" x14ac:dyDescent="0.2">
      <c r="A17" s="53" t="s">
        <v>39</v>
      </c>
      <c r="B17" s="54"/>
      <c r="C17" s="27"/>
      <c r="D17" s="27"/>
      <c r="E17" s="28">
        <v>0</v>
      </c>
      <c r="F17" s="29" t="s">
        <v>18</v>
      </c>
      <c r="G17" s="16" t="e">
        <f t="shared" si="4"/>
        <v>#VALUE!</v>
      </c>
      <c r="H17" s="9"/>
      <c r="I17" s="10"/>
    </row>
    <row r="18" spans="1:9" ht="12.75" x14ac:dyDescent="0.2">
      <c r="A18" s="32" t="s">
        <v>40</v>
      </c>
      <c r="B18" s="29" t="s">
        <v>41</v>
      </c>
      <c r="C18" s="13">
        <v>2</v>
      </c>
      <c r="D18" s="13">
        <v>55</v>
      </c>
      <c r="E18" s="14">
        <v>1.65</v>
      </c>
      <c r="F18" s="15">
        <v>56.65</v>
      </c>
      <c r="G18" s="16">
        <f t="shared" si="4"/>
        <v>169.95</v>
      </c>
      <c r="H18" s="17">
        <f t="shared" ref="H18:H27" si="6">C18*D18</f>
        <v>110</v>
      </c>
      <c r="I18" s="18"/>
    </row>
    <row r="19" spans="1:9" ht="12.75" x14ac:dyDescent="0.2">
      <c r="A19" s="30" t="s">
        <v>42</v>
      </c>
      <c r="B19" s="30" t="s">
        <v>43</v>
      </c>
      <c r="C19" s="20">
        <v>0</v>
      </c>
      <c r="D19" s="20">
        <v>42</v>
      </c>
      <c r="E19" s="14">
        <v>1.26</v>
      </c>
      <c r="F19" s="15">
        <v>43.26</v>
      </c>
      <c r="G19" s="16">
        <f t="shared" si="4"/>
        <v>129.78</v>
      </c>
      <c r="H19" s="21">
        <f t="shared" si="6"/>
        <v>0</v>
      </c>
      <c r="I19" s="22"/>
    </row>
    <row r="20" spans="1:9" ht="12.75" x14ac:dyDescent="0.2">
      <c r="A20" s="30" t="s">
        <v>44</v>
      </c>
      <c r="B20" s="30" t="s">
        <v>45</v>
      </c>
      <c r="C20" s="20">
        <v>2</v>
      </c>
      <c r="D20" s="20">
        <v>28</v>
      </c>
      <c r="E20" s="14">
        <v>0.84</v>
      </c>
      <c r="F20" s="15">
        <v>28.84</v>
      </c>
      <c r="G20" s="16">
        <f t="shared" si="4"/>
        <v>86.52</v>
      </c>
      <c r="H20" s="21">
        <f t="shared" si="6"/>
        <v>56</v>
      </c>
      <c r="I20" s="22"/>
    </row>
    <row r="21" spans="1:9" ht="12.75" x14ac:dyDescent="0.2">
      <c r="A21" s="30" t="s">
        <v>46</v>
      </c>
      <c r="B21" s="30" t="s">
        <v>47</v>
      </c>
      <c r="C21" s="20">
        <v>10</v>
      </c>
      <c r="D21" s="20">
        <v>13</v>
      </c>
      <c r="E21" s="14">
        <v>0.39</v>
      </c>
      <c r="F21" s="15">
        <v>13.39</v>
      </c>
      <c r="G21" s="16">
        <f t="shared" si="4"/>
        <v>40.17</v>
      </c>
      <c r="H21" s="21">
        <f t="shared" si="6"/>
        <v>130</v>
      </c>
      <c r="I21" s="22"/>
    </row>
    <row r="22" spans="1:9" ht="12.75" x14ac:dyDescent="0.2">
      <c r="A22" s="30" t="s">
        <v>48</v>
      </c>
      <c r="B22" s="30" t="s">
        <v>49</v>
      </c>
      <c r="C22" s="20">
        <v>6</v>
      </c>
      <c r="D22" s="20">
        <v>38</v>
      </c>
      <c r="E22" s="14">
        <v>1.1399999999999999</v>
      </c>
      <c r="F22" s="15">
        <v>39.14</v>
      </c>
      <c r="G22" s="16">
        <f t="shared" si="4"/>
        <v>117.42</v>
      </c>
      <c r="H22" s="21">
        <f t="shared" si="6"/>
        <v>228</v>
      </c>
      <c r="I22" s="22"/>
    </row>
    <row r="23" spans="1:9" ht="12.75" x14ac:dyDescent="0.2">
      <c r="A23" s="30" t="s">
        <v>50</v>
      </c>
      <c r="B23" s="30" t="s">
        <v>51</v>
      </c>
      <c r="C23" s="20">
        <v>197</v>
      </c>
      <c r="D23" s="20">
        <v>18</v>
      </c>
      <c r="E23" s="14">
        <v>0.54</v>
      </c>
      <c r="F23" s="15">
        <v>18.54</v>
      </c>
      <c r="G23" s="16">
        <f t="shared" si="4"/>
        <v>55.62</v>
      </c>
      <c r="H23" s="21">
        <f t="shared" si="6"/>
        <v>3546</v>
      </c>
      <c r="I23" s="22"/>
    </row>
    <row r="24" spans="1:9" ht="12.75" x14ac:dyDescent="0.2">
      <c r="A24" s="30" t="s">
        <v>52</v>
      </c>
      <c r="B24" s="30" t="s">
        <v>53</v>
      </c>
      <c r="C24" s="20">
        <v>13</v>
      </c>
      <c r="D24" s="20">
        <v>14.9</v>
      </c>
      <c r="E24" s="14">
        <v>0.44700000000000001</v>
      </c>
      <c r="F24" s="15">
        <v>15.35</v>
      </c>
      <c r="G24" s="16">
        <f t="shared" si="4"/>
        <v>46.05</v>
      </c>
      <c r="H24" s="21">
        <f t="shared" si="6"/>
        <v>193.70000000000002</v>
      </c>
      <c r="I24" s="22"/>
    </row>
    <row r="25" spans="1:9" ht="12.75" x14ac:dyDescent="0.2">
      <c r="A25" s="30" t="s">
        <v>54</v>
      </c>
      <c r="B25" s="30" t="s">
        <v>55</v>
      </c>
      <c r="C25" s="20">
        <v>2</v>
      </c>
      <c r="D25" s="20">
        <v>15.5</v>
      </c>
      <c r="E25" s="14">
        <v>0.46500000000000002</v>
      </c>
      <c r="F25" s="15">
        <v>15.97</v>
      </c>
      <c r="G25" s="16">
        <f t="shared" si="4"/>
        <v>47.910000000000004</v>
      </c>
      <c r="H25" s="21">
        <f t="shared" si="6"/>
        <v>31</v>
      </c>
      <c r="I25" s="22"/>
    </row>
    <row r="26" spans="1:9" ht="12.75" x14ac:dyDescent="0.2">
      <c r="A26" s="30" t="s">
        <v>56</v>
      </c>
      <c r="B26" s="30" t="s">
        <v>57</v>
      </c>
      <c r="C26" s="20">
        <v>4</v>
      </c>
      <c r="D26" s="20">
        <v>11.9</v>
      </c>
      <c r="E26" s="14">
        <v>0.35699999999999998</v>
      </c>
      <c r="F26" s="15">
        <v>12.26</v>
      </c>
      <c r="G26" s="16">
        <f t="shared" si="4"/>
        <v>36.78</v>
      </c>
      <c r="H26" s="21">
        <f t="shared" si="6"/>
        <v>47.6</v>
      </c>
      <c r="I26" s="22"/>
    </row>
    <row r="27" spans="1:9" ht="12.75" x14ac:dyDescent="0.2">
      <c r="A27" s="33" t="s">
        <v>58</v>
      </c>
      <c r="B27" s="34" t="s">
        <v>59</v>
      </c>
      <c r="C27" s="25">
        <v>3</v>
      </c>
      <c r="D27" s="25">
        <v>9.3000000000000007</v>
      </c>
      <c r="E27" s="14">
        <v>0.27900000000000003</v>
      </c>
      <c r="F27" s="15">
        <v>9.58</v>
      </c>
      <c r="G27" s="16">
        <f t="shared" si="4"/>
        <v>28.740000000000002</v>
      </c>
      <c r="H27" s="26">
        <f t="shared" si="6"/>
        <v>27.900000000000002</v>
      </c>
      <c r="I27" s="35"/>
    </row>
    <row r="28" spans="1:9" ht="12.75" x14ac:dyDescent="0.2">
      <c r="A28" s="6" t="s">
        <v>60</v>
      </c>
      <c r="B28" s="7"/>
      <c r="C28" s="27"/>
      <c r="D28" s="27"/>
      <c r="E28" s="28">
        <v>0</v>
      </c>
      <c r="F28" s="29" t="s">
        <v>18</v>
      </c>
      <c r="G28" s="16" t="e">
        <f t="shared" si="4"/>
        <v>#VALUE!</v>
      </c>
      <c r="H28" s="9"/>
      <c r="I28" s="10"/>
    </row>
    <row r="29" spans="1:9" ht="12.75" x14ac:dyDescent="0.2">
      <c r="A29" s="30" t="s">
        <v>61</v>
      </c>
      <c r="B29" s="30" t="s">
        <v>62</v>
      </c>
      <c r="C29" s="20">
        <v>117</v>
      </c>
      <c r="D29" s="20">
        <v>12</v>
      </c>
      <c r="E29" s="14">
        <v>0.36</v>
      </c>
      <c r="F29" s="15">
        <v>12.36</v>
      </c>
      <c r="G29" s="16">
        <f t="shared" si="4"/>
        <v>37.08</v>
      </c>
      <c r="H29" s="21">
        <f t="shared" ref="H29:H32" si="7">C29*D29</f>
        <v>1404</v>
      </c>
      <c r="I29" s="22"/>
    </row>
    <row r="30" spans="1:9" ht="12.75" x14ac:dyDescent="0.2">
      <c r="A30" s="30" t="s">
        <v>63</v>
      </c>
      <c r="B30" s="30" t="s">
        <v>64</v>
      </c>
      <c r="C30" s="20">
        <v>34</v>
      </c>
      <c r="D30" s="20">
        <v>14.5</v>
      </c>
      <c r="E30" s="14">
        <v>0.435</v>
      </c>
      <c r="F30" s="15">
        <v>14.94</v>
      </c>
      <c r="G30" s="16">
        <f t="shared" si="4"/>
        <v>44.82</v>
      </c>
      <c r="H30" s="21">
        <f t="shared" si="7"/>
        <v>493</v>
      </c>
      <c r="I30" s="22"/>
    </row>
    <row r="31" spans="1:9" ht="12.75" x14ac:dyDescent="0.2">
      <c r="A31" s="30" t="s">
        <v>65</v>
      </c>
      <c r="B31" s="30" t="s">
        <v>66</v>
      </c>
      <c r="C31" s="20">
        <v>5</v>
      </c>
      <c r="D31" s="20">
        <v>17.7</v>
      </c>
      <c r="E31" s="14">
        <v>0.53100000000000003</v>
      </c>
      <c r="F31" s="15">
        <v>18.23</v>
      </c>
      <c r="G31" s="16">
        <f t="shared" si="4"/>
        <v>54.69</v>
      </c>
      <c r="H31" s="21">
        <f t="shared" si="7"/>
        <v>88.5</v>
      </c>
      <c r="I31" s="22"/>
    </row>
    <row r="32" spans="1:9" ht="12.75" x14ac:dyDescent="0.2">
      <c r="A32" s="33" t="s">
        <v>67</v>
      </c>
      <c r="B32" s="34" t="s">
        <v>68</v>
      </c>
      <c r="C32" s="25">
        <v>2</v>
      </c>
      <c r="D32" s="25">
        <v>27.1</v>
      </c>
      <c r="E32" s="14">
        <v>0.81299999999999994</v>
      </c>
      <c r="F32" s="15">
        <v>27.91</v>
      </c>
      <c r="G32" s="16">
        <f t="shared" si="4"/>
        <v>83.73</v>
      </c>
      <c r="H32" s="26">
        <f t="shared" si="7"/>
        <v>54.2</v>
      </c>
      <c r="I32" s="35"/>
    </row>
    <row r="33" spans="1:9" ht="12.75" x14ac:dyDescent="0.2">
      <c r="A33" s="6" t="s">
        <v>69</v>
      </c>
      <c r="B33" s="7"/>
      <c r="C33" s="27"/>
      <c r="D33" s="27"/>
      <c r="E33" s="28">
        <v>0</v>
      </c>
      <c r="F33" s="29" t="s">
        <v>18</v>
      </c>
      <c r="G33" s="16" t="e">
        <f t="shared" si="4"/>
        <v>#VALUE!</v>
      </c>
      <c r="H33" s="9"/>
      <c r="I33" s="10"/>
    </row>
    <row r="34" spans="1:9" ht="12.75" x14ac:dyDescent="0.2">
      <c r="A34" s="6" t="s">
        <v>70</v>
      </c>
      <c r="B34" s="36"/>
      <c r="C34" s="37"/>
      <c r="D34" s="37"/>
      <c r="E34" s="28">
        <v>0</v>
      </c>
      <c r="F34" s="29" t="s">
        <v>18</v>
      </c>
      <c r="G34" s="30" t="s">
        <v>18</v>
      </c>
      <c r="H34" s="9"/>
      <c r="I34" s="38"/>
    </row>
    <row r="35" spans="1:9" ht="12.75" x14ac:dyDescent="0.2">
      <c r="A35" s="32" t="s">
        <v>71</v>
      </c>
      <c r="B35" s="29" t="s">
        <v>72</v>
      </c>
      <c r="C35" s="13">
        <v>1</v>
      </c>
      <c r="D35" s="13">
        <v>16.7</v>
      </c>
      <c r="E35" s="14">
        <v>0.501</v>
      </c>
      <c r="F35" s="15">
        <v>17.2</v>
      </c>
      <c r="G35" s="16">
        <f t="shared" ref="G35:G178" si="8">F35*3</f>
        <v>51.599999999999994</v>
      </c>
      <c r="H35" s="17">
        <f t="shared" ref="H35:H36" si="9">C35*D35</f>
        <v>16.7</v>
      </c>
      <c r="I35" s="18"/>
    </row>
    <row r="36" spans="1:9" ht="12.75" x14ac:dyDescent="0.2">
      <c r="A36" s="30" t="s">
        <v>73</v>
      </c>
      <c r="B36" s="30" t="s">
        <v>74</v>
      </c>
      <c r="C36" s="20">
        <v>43</v>
      </c>
      <c r="D36" s="20">
        <v>16.7</v>
      </c>
      <c r="E36" s="14">
        <v>0.501</v>
      </c>
      <c r="F36" s="15">
        <v>17.2</v>
      </c>
      <c r="G36" s="16">
        <f t="shared" si="8"/>
        <v>51.599999999999994</v>
      </c>
      <c r="H36" s="21">
        <f t="shared" si="9"/>
        <v>718.1</v>
      </c>
      <c r="I36" s="22"/>
    </row>
    <row r="37" spans="1:9" ht="12.75" x14ac:dyDescent="0.2">
      <c r="A37" s="6" t="s">
        <v>75</v>
      </c>
      <c r="B37" s="7"/>
      <c r="C37" s="27"/>
      <c r="D37" s="27"/>
      <c r="E37" s="28">
        <v>0</v>
      </c>
      <c r="F37" s="29" t="s">
        <v>18</v>
      </c>
      <c r="G37" s="16" t="e">
        <f t="shared" si="8"/>
        <v>#VALUE!</v>
      </c>
      <c r="H37" s="9"/>
      <c r="I37" s="10"/>
    </row>
    <row r="38" spans="1:9" ht="12.75" x14ac:dyDescent="0.2">
      <c r="A38" s="32" t="s">
        <v>76</v>
      </c>
      <c r="B38" s="29" t="s">
        <v>77</v>
      </c>
      <c r="C38" s="13">
        <v>250</v>
      </c>
      <c r="D38" s="13">
        <v>0.1</v>
      </c>
      <c r="E38" s="14">
        <v>3.0000000000000001E-3</v>
      </c>
      <c r="F38" s="15">
        <v>0.1</v>
      </c>
      <c r="G38" s="16">
        <f t="shared" si="8"/>
        <v>0.30000000000000004</v>
      </c>
      <c r="H38" s="17">
        <f t="shared" ref="H38:H45" si="10">C38*D38</f>
        <v>25</v>
      </c>
      <c r="I38" s="18"/>
    </row>
    <row r="39" spans="1:9" ht="12.75" x14ac:dyDescent="0.2">
      <c r="A39" s="30" t="s">
        <v>78</v>
      </c>
      <c r="B39" s="30" t="s">
        <v>79</v>
      </c>
      <c r="C39" s="20">
        <v>1250</v>
      </c>
      <c r="D39" s="20">
        <v>0.1</v>
      </c>
      <c r="E39" s="14">
        <v>3.0000000000000001E-3</v>
      </c>
      <c r="F39" s="15">
        <v>0.1</v>
      </c>
      <c r="G39" s="16">
        <f t="shared" si="8"/>
        <v>0.30000000000000004</v>
      </c>
      <c r="H39" s="21">
        <f t="shared" si="10"/>
        <v>125</v>
      </c>
      <c r="I39" s="22"/>
    </row>
    <row r="40" spans="1:9" ht="12.75" x14ac:dyDescent="0.2">
      <c r="A40" s="30" t="s">
        <v>80</v>
      </c>
      <c r="B40" s="30" t="s">
        <v>81</v>
      </c>
      <c r="C40" s="20">
        <v>50</v>
      </c>
      <c r="D40" s="20">
        <v>0.15</v>
      </c>
      <c r="E40" s="14">
        <v>4.4999999999999997E-3</v>
      </c>
      <c r="F40" s="15">
        <v>0.15</v>
      </c>
      <c r="G40" s="16">
        <f t="shared" si="8"/>
        <v>0.44999999999999996</v>
      </c>
      <c r="H40" s="21">
        <f t="shared" si="10"/>
        <v>7.5</v>
      </c>
      <c r="I40" s="22"/>
    </row>
    <row r="41" spans="1:9" ht="12.75" x14ac:dyDescent="0.2">
      <c r="A41" s="30" t="s">
        <v>82</v>
      </c>
      <c r="B41" s="30" t="s">
        <v>83</v>
      </c>
      <c r="C41" s="20">
        <v>3</v>
      </c>
      <c r="D41" s="20">
        <v>62</v>
      </c>
      <c r="E41" s="14">
        <v>1.86</v>
      </c>
      <c r="F41" s="15">
        <v>63.86</v>
      </c>
      <c r="G41" s="16">
        <f t="shared" si="8"/>
        <v>191.57999999999998</v>
      </c>
      <c r="H41" s="21">
        <f t="shared" si="10"/>
        <v>186</v>
      </c>
      <c r="I41" s="22"/>
    </row>
    <row r="42" spans="1:9" ht="12.75" x14ac:dyDescent="0.2">
      <c r="A42" s="30" t="s">
        <v>84</v>
      </c>
      <c r="B42" s="30" t="s">
        <v>85</v>
      </c>
      <c r="C42" s="20">
        <v>3</v>
      </c>
      <c r="D42" s="20">
        <v>96</v>
      </c>
      <c r="E42" s="14">
        <v>2.88</v>
      </c>
      <c r="F42" s="15">
        <v>98.88</v>
      </c>
      <c r="G42" s="16">
        <f t="shared" si="8"/>
        <v>296.64</v>
      </c>
      <c r="H42" s="21">
        <f t="shared" si="10"/>
        <v>288</v>
      </c>
      <c r="I42" s="22"/>
    </row>
    <row r="43" spans="1:9" ht="12.75" x14ac:dyDescent="0.2">
      <c r="A43" s="30" t="s">
        <v>86</v>
      </c>
      <c r="B43" s="30" t="s">
        <v>87</v>
      </c>
      <c r="C43" s="20">
        <v>2</v>
      </c>
      <c r="D43" s="20">
        <v>290</v>
      </c>
      <c r="E43" s="14">
        <v>8.6999999999999993</v>
      </c>
      <c r="F43" s="15">
        <v>298.7</v>
      </c>
      <c r="G43" s="16">
        <f t="shared" si="8"/>
        <v>896.09999999999991</v>
      </c>
      <c r="H43" s="21">
        <f t="shared" si="10"/>
        <v>580</v>
      </c>
      <c r="I43" s="22"/>
    </row>
    <row r="44" spans="1:9" ht="12.75" x14ac:dyDescent="0.2">
      <c r="A44" s="30" t="s">
        <v>88</v>
      </c>
      <c r="B44" s="30" t="s">
        <v>89</v>
      </c>
      <c r="C44" s="20">
        <v>1</v>
      </c>
      <c r="D44" s="20">
        <v>111</v>
      </c>
      <c r="E44" s="14">
        <v>3.33</v>
      </c>
      <c r="F44" s="15">
        <v>114.33</v>
      </c>
      <c r="G44" s="16">
        <f t="shared" si="8"/>
        <v>342.99</v>
      </c>
      <c r="H44" s="21">
        <f t="shared" si="10"/>
        <v>111</v>
      </c>
      <c r="I44" s="22"/>
    </row>
    <row r="45" spans="1:9" ht="12.75" x14ac:dyDescent="0.2">
      <c r="A45" s="33" t="s">
        <v>90</v>
      </c>
      <c r="B45" s="34" t="s">
        <v>91</v>
      </c>
      <c r="C45" s="25">
        <v>3</v>
      </c>
      <c r="D45" s="25">
        <v>1.1399999999999999</v>
      </c>
      <c r="E45" s="14">
        <v>3.4200000000000001E-2</v>
      </c>
      <c r="F45" s="15">
        <v>1.17</v>
      </c>
      <c r="G45" s="16">
        <f t="shared" si="8"/>
        <v>3.51</v>
      </c>
      <c r="H45" s="26">
        <f t="shared" si="10"/>
        <v>3.42</v>
      </c>
      <c r="I45" s="35"/>
    </row>
    <row r="46" spans="1:9" ht="12.75" x14ac:dyDescent="0.2">
      <c r="A46" s="6" t="s">
        <v>92</v>
      </c>
      <c r="B46" s="7"/>
      <c r="C46" s="27"/>
      <c r="D46" s="27"/>
      <c r="E46" s="28">
        <v>0</v>
      </c>
      <c r="F46" s="29" t="s">
        <v>18</v>
      </c>
      <c r="G46" s="16" t="e">
        <f t="shared" si="8"/>
        <v>#VALUE!</v>
      </c>
      <c r="H46" s="9"/>
      <c r="I46" s="10"/>
    </row>
    <row r="47" spans="1:9" ht="12.75" x14ac:dyDescent="0.2">
      <c r="A47" s="32" t="s">
        <v>93</v>
      </c>
      <c r="B47" s="29" t="s">
        <v>94</v>
      </c>
      <c r="C47" s="13">
        <v>3</v>
      </c>
      <c r="D47" s="13">
        <v>67</v>
      </c>
      <c r="E47" s="14">
        <v>2.0099999999999998</v>
      </c>
      <c r="F47" s="15">
        <v>69.010000000000005</v>
      </c>
      <c r="G47" s="16">
        <f t="shared" si="8"/>
        <v>207.03000000000003</v>
      </c>
      <c r="H47" s="17">
        <f t="shared" ref="H47:H54" si="11">C47*D47</f>
        <v>201</v>
      </c>
      <c r="I47" s="18"/>
    </row>
    <row r="48" spans="1:9" ht="12.75" x14ac:dyDescent="0.2">
      <c r="A48" s="30" t="s">
        <v>95</v>
      </c>
      <c r="B48" s="30" t="s">
        <v>96</v>
      </c>
      <c r="C48" s="20">
        <v>3</v>
      </c>
      <c r="D48" s="20">
        <v>85.1</v>
      </c>
      <c r="E48" s="14">
        <v>2.5529999999999999</v>
      </c>
      <c r="F48" s="15">
        <v>87.65</v>
      </c>
      <c r="G48" s="16">
        <f t="shared" si="8"/>
        <v>262.95000000000005</v>
      </c>
      <c r="H48" s="21">
        <f t="shared" si="11"/>
        <v>255.29999999999998</v>
      </c>
      <c r="I48" s="22"/>
    </row>
    <row r="49" spans="1:9" ht="12.75" x14ac:dyDescent="0.2">
      <c r="A49" s="30" t="s">
        <v>97</v>
      </c>
      <c r="B49" s="30" t="s">
        <v>98</v>
      </c>
      <c r="C49" s="20">
        <v>2</v>
      </c>
      <c r="D49" s="20">
        <v>44.4</v>
      </c>
      <c r="E49" s="14">
        <v>1.3320000000000001</v>
      </c>
      <c r="F49" s="15">
        <v>45.73</v>
      </c>
      <c r="G49" s="16">
        <f t="shared" si="8"/>
        <v>137.19</v>
      </c>
      <c r="H49" s="21">
        <f t="shared" si="11"/>
        <v>88.8</v>
      </c>
      <c r="I49" s="22"/>
    </row>
    <row r="50" spans="1:9" ht="12.75" x14ac:dyDescent="0.2">
      <c r="A50" s="30" t="s">
        <v>99</v>
      </c>
      <c r="B50" s="30" t="s">
        <v>100</v>
      </c>
      <c r="C50" s="20">
        <v>25</v>
      </c>
      <c r="D50" s="20">
        <v>73</v>
      </c>
      <c r="E50" s="14">
        <v>2.19</v>
      </c>
      <c r="F50" s="15">
        <v>75.19</v>
      </c>
      <c r="G50" s="16">
        <f t="shared" si="8"/>
        <v>225.57</v>
      </c>
      <c r="H50" s="21">
        <f t="shared" si="11"/>
        <v>1825</v>
      </c>
      <c r="I50" s="22"/>
    </row>
    <row r="51" spans="1:9" ht="12.75" x14ac:dyDescent="0.2">
      <c r="A51" s="30" t="s">
        <v>101</v>
      </c>
      <c r="B51" s="30" t="s">
        <v>102</v>
      </c>
      <c r="C51" s="20">
        <v>1</v>
      </c>
      <c r="D51" s="20">
        <v>58</v>
      </c>
      <c r="E51" s="14">
        <v>1.74</v>
      </c>
      <c r="F51" s="15">
        <v>59.74</v>
      </c>
      <c r="G51" s="16">
        <f t="shared" si="8"/>
        <v>179.22</v>
      </c>
      <c r="H51" s="21">
        <f t="shared" si="11"/>
        <v>58</v>
      </c>
      <c r="I51" s="22"/>
    </row>
    <row r="52" spans="1:9" ht="12.75" x14ac:dyDescent="0.2">
      <c r="A52" s="30" t="s">
        <v>103</v>
      </c>
      <c r="B52" s="30" t="s">
        <v>104</v>
      </c>
      <c r="C52" s="20">
        <v>4</v>
      </c>
      <c r="D52" s="20">
        <v>39</v>
      </c>
      <c r="E52" s="14">
        <v>1.17</v>
      </c>
      <c r="F52" s="15">
        <v>40.17</v>
      </c>
      <c r="G52" s="16">
        <f t="shared" si="8"/>
        <v>120.51</v>
      </c>
      <c r="H52" s="21">
        <f t="shared" si="11"/>
        <v>156</v>
      </c>
      <c r="I52" s="22"/>
    </row>
    <row r="53" spans="1:9" ht="12.75" x14ac:dyDescent="0.2">
      <c r="A53" s="30" t="s">
        <v>105</v>
      </c>
      <c r="B53" s="30" t="s">
        <v>106</v>
      </c>
      <c r="C53" s="20">
        <v>1</v>
      </c>
      <c r="D53" s="20">
        <v>10</v>
      </c>
      <c r="E53" s="14">
        <v>0.3</v>
      </c>
      <c r="F53" s="15">
        <v>10.3</v>
      </c>
      <c r="G53" s="16">
        <f t="shared" si="8"/>
        <v>30.900000000000002</v>
      </c>
      <c r="H53" s="21">
        <f t="shared" si="11"/>
        <v>10</v>
      </c>
      <c r="I53" s="22"/>
    </row>
    <row r="54" spans="1:9" ht="12.75" x14ac:dyDescent="0.2">
      <c r="A54" s="30" t="s">
        <v>107</v>
      </c>
      <c r="B54" s="30" t="s">
        <v>108</v>
      </c>
      <c r="C54" s="20">
        <v>10</v>
      </c>
      <c r="D54" s="20">
        <v>78</v>
      </c>
      <c r="E54" s="14">
        <v>2.34</v>
      </c>
      <c r="F54" s="15">
        <v>80.34</v>
      </c>
      <c r="G54" s="16">
        <f t="shared" si="8"/>
        <v>241.02</v>
      </c>
      <c r="H54" s="21">
        <f t="shared" si="11"/>
        <v>780</v>
      </c>
      <c r="I54" s="22"/>
    </row>
    <row r="55" spans="1:9" ht="12.75" x14ac:dyDescent="0.2">
      <c r="A55" s="30" t="s">
        <v>109</v>
      </c>
      <c r="B55" s="30" t="s">
        <v>110</v>
      </c>
      <c r="C55" s="20">
        <v>1</v>
      </c>
      <c r="D55" s="20"/>
      <c r="E55" s="13"/>
      <c r="F55" s="13"/>
      <c r="G55" s="16">
        <f t="shared" si="8"/>
        <v>0</v>
      </c>
      <c r="H55" s="21"/>
      <c r="I55" s="22"/>
    </row>
    <row r="56" spans="1:9" ht="12.75" x14ac:dyDescent="0.2">
      <c r="A56" s="53" t="s">
        <v>111</v>
      </c>
      <c r="B56" s="54"/>
      <c r="C56" s="27"/>
      <c r="D56" s="27"/>
      <c r="E56" s="28">
        <v>0</v>
      </c>
      <c r="F56" s="29" t="s">
        <v>18</v>
      </c>
      <c r="G56" s="16" t="e">
        <f t="shared" si="8"/>
        <v>#VALUE!</v>
      </c>
      <c r="H56" s="9"/>
      <c r="I56" s="10"/>
    </row>
    <row r="57" spans="1:9" ht="12.75" x14ac:dyDescent="0.2">
      <c r="A57" s="32" t="s">
        <v>112</v>
      </c>
      <c r="B57" s="29" t="s">
        <v>113</v>
      </c>
      <c r="C57" s="13">
        <v>1</v>
      </c>
      <c r="D57" s="13">
        <v>6.58</v>
      </c>
      <c r="E57" s="14">
        <v>0.19739999999999999</v>
      </c>
      <c r="F57" s="15">
        <v>6.78</v>
      </c>
      <c r="G57" s="16">
        <f t="shared" si="8"/>
        <v>20.34</v>
      </c>
      <c r="H57" s="17">
        <f t="shared" ref="H57:H76" si="12">C57*D57</f>
        <v>6.58</v>
      </c>
      <c r="I57" s="18"/>
    </row>
    <row r="58" spans="1:9" ht="12.75" x14ac:dyDescent="0.2">
      <c r="A58" s="30" t="s">
        <v>114</v>
      </c>
      <c r="B58" s="30" t="s">
        <v>115</v>
      </c>
      <c r="C58" s="20">
        <v>24</v>
      </c>
      <c r="D58" s="20">
        <v>8.5299999999999994</v>
      </c>
      <c r="E58" s="14">
        <v>0.25590000000000002</v>
      </c>
      <c r="F58" s="15">
        <v>8.7899999999999991</v>
      </c>
      <c r="G58" s="16">
        <f t="shared" si="8"/>
        <v>26.369999999999997</v>
      </c>
      <c r="H58" s="21">
        <f t="shared" si="12"/>
        <v>204.71999999999997</v>
      </c>
      <c r="I58" s="22"/>
    </row>
    <row r="59" spans="1:9" ht="12.75" x14ac:dyDescent="0.2">
      <c r="A59" s="30" t="s">
        <v>116</v>
      </c>
      <c r="B59" s="30" t="s">
        <v>117</v>
      </c>
      <c r="C59" s="20">
        <v>26</v>
      </c>
      <c r="D59" s="20">
        <v>15.78</v>
      </c>
      <c r="E59" s="14">
        <v>0.47339999999999999</v>
      </c>
      <c r="F59" s="15">
        <v>16.25</v>
      </c>
      <c r="G59" s="16">
        <f t="shared" si="8"/>
        <v>48.75</v>
      </c>
      <c r="H59" s="21">
        <f t="shared" si="12"/>
        <v>410.28</v>
      </c>
      <c r="I59" s="22"/>
    </row>
    <row r="60" spans="1:9" ht="12.75" x14ac:dyDescent="0.2">
      <c r="A60" s="30" t="s">
        <v>118</v>
      </c>
      <c r="B60" s="30" t="s">
        <v>119</v>
      </c>
      <c r="C60" s="20">
        <v>11</v>
      </c>
      <c r="D60" s="20">
        <v>12.9</v>
      </c>
      <c r="E60" s="14">
        <v>0.38700000000000001</v>
      </c>
      <c r="F60" s="15">
        <v>13.29</v>
      </c>
      <c r="G60" s="16">
        <f t="shared" si="8"/>
        <v>39.869999999999997</v>
      </c>
      <c r="H60" s="21">
        <f t="shared" si="12"/>
        <v>141.9</v>
      </c>
      <c r="I60" s="22"/>
    </row>
    <row r="61" spans="1:9" ht="12.75" x14ac:dyDescent="0.2">
      <c r="A61" s="30" t="s">
        <v>120</v>
      </c>
      <c r="B61" s="30" t="s">
        <v>121</v>
      </c>
      <c r="C61" s="20">
        <v>23</v>
      </c>
      <c r="D61" s="20">
        <v>21.05</v>
      </c>
      <c r="E61" s="14">
        <v>0.63149999999999995</v>
      </c>
      <c r="F61" s="15">
        <v>21.68</v>
      </c>
      <c r="G61" s="16">
        <f t="shared" si="8"/>
        <v>65.039999999999992</v>
      </c>
      <c r="H61" s="21">
        <f t="shared" si="12"/>
        <v>484.15000000000003</v>
      </c>
      <c r="I61" s="22"/>
    </row>
    <row r="62" spans="1:9" ht="12.75" x14ac:dyDescent="0.2">
      <c r="A62" s="30" t="s">
        <v>122</v>
      </c>
      <c r="B62" s="30" t="s">
        <v>123</v>
      </c>
      <c r="C62" s="20">
        <v>44</v>
      </c>
      <c r="D62" s="20">
        <v>16.93</v>
      </c>
      <c r="E62" s="14">
        <v>0.50790000000000002</v>
      </c>
      <c r="F62" s="15">
        <v>17.440000000000001</v>
      </c>
      <c r="G62" s="16">
        <f t="shared" si="8"/>
        <v>52.320000000000007</v>
      </c>
      <c r="H62" s="21">
        <f t="shared" si="12"/>
        <v>744.92</v>
      </c>
      <c r="I62" s="22"/>
    </row>
    <row r="63" spans="1:9" ht="12.75" x14ac:dyDescent="0.2">
      <c r="A63" s="30" t="s">
        <v>124</v>
      </c>
      <c r="B63" s="30" t="s">
        <v>125</v>
      </c>
      <c r="C63" s="20">
        <v>10</v>
      </c>
      <c r="D63" s="20">
        <v>14.53</v>
      </c>
      <c r="E63" s="14">
        <v>0.43590000000000001</v>
      </c>
      <c r="F63" s="15">
        <v>14.97</v>
      </c>
      <c r="G63" s="16">
        <f t="shared" si="8"/>
        <v>44.910000000000004</v>
      </c>
      <c r="H63" s="21">
        <f t="shared" si="12"/>
        <v>145.29999999999998</v>
      </c>
      <c r="I63" s="22"/>
    </row>
    <row r="64" spans="1:9" ht="12.75" x14ac:dyDescent="0.2">
      <c r="A64" s="39" t="s">
        <v>126</v>
      </c>
      <c r="B64" s="30" t="s">
        <v>127</v>
      </c>
      <c r="C64" s="20">
        <v>17</v>
      </c>
      <c r="D64" s="20">
        <v>18</v>
      </c>
      <c r="E64" s="14">
        <v>0.54</v>
      </c>
      <c r="F64" s="15">
        <v>18.54</v>
      </c>
      <c r="G64" s="16">
        <f t="shared" si="8"/>
        <v>55.62</v>
      </c>
      <c r="H64" s="21">
        <f t="shared" si="12"/>
        <v>306</v>
      </c>
      <c r="I64" s="22"/>
    </row>
    <row r="65" spans="1:9" ht="12.75" x14ac:dyDescent="0.2">
      <c r="A65" s="30" t="s">
        <v>128</v>
      </c>
      <c r="B65" s="30" t="s">
        <v>129</v>
      </c>
      <c r="C65" s="20">
        <v>18</v>
      </c>
      <c r="D65" s="20">
        <v>9.1</v>
      </c>
      <c r="E65" s="14">
        <v>0.27300000000000002</v>
      </c>
      <c r="F65" s="15">
        <v>9.3699999999999992</v>
      </c>
      <c r="G65" s="16">
        <f t="shared" si="8"/>
        <v>28.11</v>
      </c>
      <c r="H65" s="21">
        <f t="shared" si="12"/>
        <v>163.79999999999998</v>
      </c>
      <c r="I65" s="22"/>
    </row>
    <row r="66" spans="1:9" ht="12.75" x14ac:dyDescent="0.2">
      <c r="A66" s="30" t="s">
        <v>130</v>
      </c>
      <c r="B66" s="30" t="s">
        <v>131</v>
      </c>
      <c r="C66" s="20">
        <v>15</v>
      </c>
      <c r="D66" s="20">
        <v>23.4</v>
      </c>
      <c r="E66" s="14">
        <v>0.70199999999999996</v>
      </c>
      <c r="F66" s="15">
        <v>24.1</v>
      </c>
      <c r="G66" s="16">
        <f t="shared" si="8"/>
        <v>72.300000000000011</v>
      </c>
      <c r="H66" s="21">
        <f t="shared" si="12"/>
        <v>351</v>
      </c>
      <c r="I66" s="22"/>
    </row>
    <row r="67" spans="1:9" ht="12.75" x14ac:dyDescent="0.2">
      <c r="A67" s="30" t="s">
        <v>132</v>
      </c>
      <c r="B67" s="30" t="s">
        <v>133</v>
      </c>
      <c r="C67" s="20">
        <v>26</v>
      </c>
      <c r="D67" s="20">
        <v>25</v>
      </c>
      <c r="E67" s="14">
        <v>0.75</v>
      </c>
      <c r="F67" s="15">
        <v>25.75</v>
      </c>
      <c r="G67" s="16">
        <f t="shared" si="8"/>
        <v>77.25</v>
      </c>
      <c r="H67" s="21">
        <f t="shared" si="12"/>
        <v>650</v>
      </c>
      <c r="I67" s="22"/>
    </row>
    <row r="68" spans="1:9" ht="12.75" x14ac:dyDescent="0.2">
      <c r="A68" s="31" t="s">
        <v>134</v>
      </c>
      <c r="B68" s="31" t="s">
        <v>135</v>
      </c>
      <c r="C68" s="40">
        <v>59</v>
      </c>
      <c r="D68" s="20">
        <v>10.199999999999999</v>
      </c>
      <c r="E68" s="14">
        <v>0.30599999999999999</v>
      </c>
      <c r="F68" s="15">
        <v>10.51</v>
      </c>
      <c r="G68" s="16">
        <f t="shared" si="8"/>
        <v>31.53</v>
      </c>
      <c r="H68" s="21">
        <f t="shared" si="12"/>
        <v>601.79999999999995</v>
      </c>
      <c r="I68" s="22"/>
    </row>
    <row r="69" spans="1:9" ht="12.75" x14ac:dyDescent="0.2">
      <c r="A69" s="30" t="s">
        <v>136</v>
      </c>
      <c r="B69" s="30" t="s">
        <v>137</v>
      </c>
      <c r="C69" s="20">
        <v>59</v>
      </c>
      <c r="D69" s="20">
        <v>14.4</v>
      </c>
      <c r="E69" s="14">
        <v>0.432</v>
      </c>
      <c r="F69" s="15">
        <v>14.83</v>
      </c>
      <c r="G69" s="16">
        <f t="shared" si="8"/>
        <v>44.49</v>
      </c>
      <c r="H69" s="21">
        <f t="shared" si="12"/>
        <v>849.6</v>
      </c>
      <c r="I69" s="22"/>
    </row>
    <row r="70" spans="1:9" ht="12.75" x14ac:dyDescent="0.2">
      <c r="A70" s="30" t="s">
        <v>138</v>
      </c>
      <c r="B70" s="30" t="s">
        <v>139</v>
      </c>
      <c r="C70" s="20">
        <v>35</v>
      </c>
      <c r="D70" s="20">
        <v>19</v>
      </c>
      <c r="E70" s="14">
        <v>0.56999999999999995</v>
      </c>
      <c r="F70" s="15">
        <v>19.57</v>
      </c>
      <c r="G70" s="16">
        <f t="shared" si="8"/>
        <v>58.71</v>
      </c>
      <c r="H70" s="21">
        <f t="shared" si="12"/>
        <v>665</v>
      </c>
      <c r="I70" s="22"/>
    </row>
    <row r="71" spans="1:9" ht="12.75" x14ac:dyDescent="0.2">
      <c r="A71" s="30" t="s">
        <v>140</v>
      </c>
      <c r="B71" s="30" t="s">
        <v>141</v>
      </c>
      <c r="C71" s="20">
        <v>28</v>
      </c>
      <c r="D71" s="20">
        <v>22.46</v>
      </c>
      <c r="E71" s="14">
        <v>0.67379999999999995</v>
      </c>
      <c r="F71" s="15">
        <v>23.13</v>
      </c>
      <c r="G71" s="16">
        <f t="shared" si="8"/>
        <v>69.39</v>
      </c>
      <c r="H71" s="21">
        <f t="shared" si="12"/>
        <v>628.88</v>
      </c>
      <c r="I71" s="22"/>
    </row>
    <row r="72" spans="1:9" ht="12.75" x14ac:dyDescent="0.2">
      <c r="A72" s="30" t="s">
        <v>142</v>
      </c>
      <c r="B72" s="30" t="s">
        <v>143</v>
      </c>
      <c r="C72" s="20">
        <v>110</v>
      </c>
      <c r="D72" s="20">
        <v>22</v>
      </c>
      <c r="E72" s="14">
        <v>0.66</v>
      </c>
      <c r="F72" s="15">
        <v>22.66</v>
      </c>
      <c r="G72" s="16">
        <f t="shared" si="8"/>
        <v>67.98</v>
      </c>
      <c r="H72" s="21">
        <f t="shared" si="12"/>
        <v>2420</v>
      </c>
      <c r="I72" s="22"/>
    </row>
    <row r="73" spans="1:9" ht="12.75" x14ac:dyDescent="0.2">
      <c r="A73" s="30" t="s">
        <v>144</v>
      </c>
      <c r="B73" s="30" t="s">
        <v>145</v>
      </c>
      <c r="C73" s="20">
        <v>2</v>
      </c>
      <c r="D73" s="20">
        <v>24</v>
      </c>
      <c r="E73" s="14">
        <v>0.72</v>
      </c>
      <c r="F73" s="15">
        <v>24.72</v>
      </c>
      <c r="G73" s="16">
        <f t="shared" si="8"/>
        <v>74.16</v>
      </c>
      <c r="H73" s="21">
        <f t="shared" si="12"/>
        <v>48</v>
      </c>
      <c r="I73" s="22"/>
    </row>
    <row r="74" spans="1:9" ht="12.75" x14ac:dyDescent="0.2">
      <c r="A74" s="30" t="s">
        <v>146</v>
      </c>
      <c r="B74" s="30" t="s">
        <v>147</v>
      </c>
      <c r="C74" s="20">
        <v>7</v>
      </c>
      <c r="D74" s="20">
        <v>42.75</v>
      </c>
      <c r="E74" s="14">
        <v>1.2825</v>
      </c>
      <c r="F74" s="15">
        <v>44.03</v>
      </c>
      <c r="G74" s="16">
        <f t="shared" si="8"/>
        <v>132.09</v>
      </c>
      <c r="H74" s="21">
        <f t="shared" si="12"/>
        <v>299.25</v>
      </c>
      <c r="I74" s="22"/>
    </row>
    <row r="75" spans="1:9" ht="12.75" x14ac:dyDescent="0.2">
      <c r="A75" s="30" t="s">
        <v>148</v>
      </c>
      <c r="B75" s="30" t="s">
        <v>149</v>
      </c>
      <c r="C75" s="20">
        <v>5</v>
      </c>
      <c r="D75" s="20">
        <v>28</v>
      </c>
      <c r="E75" s="14">
        <v>0.84</v>
      </c>
      <c r="F75" s="15">
        <v>28.84</v>
      </c>
      <c r="G75" s="16">
        <f t="shared" si="8"/>
        <v>86.52</v>
      </c>
      <c r="H75" s="21">
        <f t="shared" si="12"/>
        <v>140</v>
      </c>
      <c r="I75" s="22"/>
    </row>
    <row r="76" spans="1:9" ht="12.75" x14ac:dyDescent="0.2">
      <c r="A76" s="39" t="s">
        <v>150</v>
      </c>
      <c r="B76" s="30" t="s">
        <v>151</v>
      </c>
      <c r="C76" s="20">
        <v>71</v>
      </c>
      <c r="D76" s="20">
        <v>25.35</v>
      </c>
      <c r="E76" s="14">
        <v>0.76049999999999995</v>
      </c>
      <c r="F76" s="15">
        <v>26.11</v>
      </c>
      <c r="G76" s="16">
        <f t="shared" si="8"/>
        <v>78.33</v>
      </c>
      <c r="H76" s="21">
        <f t="shared" si="12"/>
        <v>1799.8500000000001</v>
      </c>
      <c r="I76" s="22"/>
    </row>
    <row r="77" spans="1:9" ht="12.75" x14ac:dyDescent="0.2">
      <c r="A77" s="30" t="s">
        <v>152</v>
      </c>
      <c r="B77" s="30" t="s">
        <v>153</v>
      </c>
      <c r="C77" s="20">
        <v>35</v>
      </c>
      <c r="D77" s="20"/>
      <c r="E77" s="13"/>
      <c r="F77" s="13"/>
      <c r="G77" s="16">
        <f t="shared" si="8"/>
        <v>0</v>
      </c>
      <c r="H77" s="21">
        <f>H78</f>
        <v>940.8</v>
      </c>
      <c r="I77" s="22"/>
    </row>
    <row r="78" spans="1:9" ht="12.75" x14ac:dyDescent="0.2">
      <c r="A78" s="30" t="s">
        <v>154</v>
      </c>
      <c r="B78" s="30" t="s">
        <v>155</v>
      </c>
      <c r="C78" s="20">
        <v>32</v>
      </c>
      <c r="D78" s="20">
        <v>29.4</v>
      </c>
      <c r="E78" s="14">
        <v>0.88200000000000001</v>
      </c>
      <c r="F78" s="15">
        <v>30.28</v>
      </c>
      <c r="G78" s="16">
        <f t="shared" si="8"/>
        <v>90.84</v>
      </c>
      <c r="H78" s="21">
        <f t="shared" ref="H78:H117" si="13">C78*D78</f>
        <v>940.8</v>
      </c>
      <c r="I78" s="22"/>
    </row>
    <row r="79" spans="1:9" ht="12.75" x14ac:dyDescent="0.2">
      <c r="A79" s="30" t="s">
        <v>156</v>
      </c>
      <c r="B79" s="30" t="s">
        <v>157</v>
      </c>
      <c r="C79" s="20">
        <v>21</v>
      </c>
      <c r="D79" s="20">
        <v>24</v>
      </c>
      <c r="E79" s="14">
        <v>0.72</v>
      </c>
      <c r="F79" s="15">
        <v>24.72</v>
      </c>
      <c r="G79" s="16">
        <f t="shared" si="8"/>
        <v>74.16</v>
      </c>
      <c r="H79" s="21">
        <f t="shared" si="13"/>
        <v>504</v>
      </c>
      <c r="I79" s="22"/>
    </row>
    <row r="80" spans="1:9" ht="12.75" x14ac:dyDescent="0.2">
      <c r="A80" s="30" t="s">
        <v>158</v>
      </c>
      <c r="B80" s="30" t="s">
        <v>159</v>
      </c>
      <c r="C80" s="20">
        <v>25</v>
      </c>
      <c r="D80" s="20">
        <v>28.05</v>
      </c>
      <c r="E80" s="14">
        <v>0.84150000000000003</v>
      </c>
      <c r="F80" s="15">
        <v>28.89</v>
      </c>
      <c r="G80" s="16">
        <f t="shared" si="8"/>
        <v>86.67</v>
      </c>
      <c r="H80" s="21">
        <f t="shared" si="13"/>
        <v>701.25</v>
      </c>
      <c r="I80" s="22"/>
    </row>
    <row r="81" spans="1:9" ht="12.75" x14ac:dyDescent="0.2">
      <c r="A81" s="30" t="s">
        <v>160</v>
      </c>
      <c r="B81" s="30" t="s">
        <v>161</v>
      </c>
      <c r="C81" s="20">
        <v>23</v>
      </c>
      <c r="D81" s="20">
        <v>32</v>
      </c>
      <c r="E81" s="14">
        <v>0.96</v>
      </c>
      <c r="F81" s="15">
        <v>32.96</v>
      </c>
      <c r="G81" s="16">
        <f t="shared" si="8"/>
        <v>98.88</v>
      </c>
      <c r="H81" s="21">
        <f t="shared" si="13"/>
        <v>736</v>
      </c>
      <c r="I81" s="22"/>
    </row>
    <row r="82" spans="1:9" ht="12.75" x14ac:dyDescent="0.2">
      <c r="A82" s="30" t="s">
        <v>162</v>
      </c>
      <c r="B82" s="30" t="s">
        <v>163</v>
      </c>
      <c r="C82" s="20">
        <v>12</v>
      </c>
      <c r="D82" s="20">
        <v>52.97</v>
      </c>
      <c r="E82" s="14">
        <v>1.5891</v>
      </c>
      <c r="F82" s="15">
        <v>54.56</v>
      </c>
      <c r="G82" s="16">
        <f t="shared" si="8"/>
        <v>163.68</v>
      </c>
      <c r="H82" s="21">
        <f t="shared" si="13"/>
        <v>635.64</v>
      </c>
      <c r="I82" s="22"/>
    </row>
    <row r="83" spans="1:9" ht="12.75" x14ac:dyDescent="0.2">
      <c r="A83" s="30" t="s">
        <v>164</v>
      </c>
      <c r="B83" s="30" t="s">
        <v>165</v>
      </c>
      <c r="C83" s="20">
        <v>16</v>
      </c>
      <c r="D83" s="20">
        <v>18.39</v>
      </c>
      <c r="E83" s="14">
        <v>0.55169999999999997</v>
      </c>
      <c r="F83" s="15">
        <v>18.940000000000001</v>
      </c>
      <c r="G83" s="16">
        <f t="shared" si="8"/>
        <v>56.820000000000007</v>
      </c>
      <c r="H83" s="21">
        <f t="shared" si="13"/>
        <v>294.24</v>
      </c>
      <c r="I83" s="22"/>
    </row>
    <row r="84" spans="1:9" ht="12.75" x14ac:dyDescent="0.2">
      <c r="A84" s="30" t="s">
        <v>166</v>
      </c>
      <c r="B84" s="30" t="s">
        <v>167</v>
      </c>
      <c r="C84" s="20">
        <v>1</v>
      </c>
      <c r="D84" s="20">
        <v>28</v>
      </c>
      <c r="E84" s="14">
        <v>0.84</v>
      </c>
      <c r="F84" s="15">
        <v>28.84</v>
      </c>
      <c r="G84" s="16">
        <f t="shared" si="8"/>
        <v>86.52</v>
      </c>
      <c r="H84" s="21">
        <f t="shared" si="13"/>
        <v>28</v>
      </c>
      <c r="I84" s="22"/>
    </row>
    <row r="85" spans="1:9" ht="12.75" x14ac:dyDescent="0.2">
      <c r="A85" s="30" t="s">
        <v>168</v>
      </c>
      <c r="B85" s="30" t="s">
        <v>169</v>
      </c>
      <c r="C85" s="20">
        <v>8</v>
      </c>
      <c r="D85" s="20">
        <v>31</v>
      </c>
      <c r="E85" s="14">
        <v>0.93</v>
      </c>
      <c r="F85" s="15">
        <v>31.93</v>
      </c>
      <c r="G85" s="16">
        <f t="shared" si="8"/>
        <v>95.789999999999992</v>
      </c>
      <c r="H85" s="21">
        <f t="shared" si="13"/>
        <v>248</v>
      </c>
      <c r="I85" s="22"/>
    </row>
    <row r="86" spans="1:9" ht="12.75" x14ac:dyDescent="0.2">
      <c r="A86" s="30" t="s">
        <v>170</v>
      </c>
      <c r="B86" s="30" t="s">
        <v>171</v>
      </c>
      <c r="C86" s="20">
        <v>4</v>
      </c>
      <c r="D86" s="20">
        <v>34</v>
      </c>
      <c r="E86" s="14">
        <v>1.02</v>
      </c>
      <c r="F86" s="15">
        <v>35.020000000000003</v>
      </c>
      <c r="G86" s="16">
        <f t="shared" si="8"/>
        <v>105.06</v>
      </c>
      <c r="H86" s="21">
        <f t="shared" si="13"/>
        <v>136</v>
      </c>
      <c r="I86" s="22"/>
    </row>
    <row r="87" spans="1:9" ht="12.75" x14ac:dyDescent="0.2">
      <c r="A87" s="30" t="s">
        <v>172</v>
      </c>
      <c r="B87" s="30" t="s">
        <v>173</v>
      </c>
      <c r="C87" s="20">
        <v>3</v>
      </c>
      <c r="D87" s="20">
        <v>38</v>
      </c>
      <c r="E87" s="14">
        <v>1.1399999999999999</v>
      </c>
      <c r="F87" s="15">
        <v>39.14</v>
      </c>
      <c r="G87" s="16">
        <f t="shared" si="8"/>
        <v>117.42</v>
      </c>
      <c r="H87" s="21">
        <f t="shared" si="13"/>
        <v>114</v>
      </c>
      <c r="I87" s="22"/>
    </row>
    <row r="88" spans="1:9" ht="12.75" x14ac:dyDescent="0.2">
      <c r="A88" s="30" t="s">
        <v>174</v>
      </c>
      <c r="B88" s="30" t="s">
        <v>175</v>
      </c>
      <c r="C88" s="20">
        <v>85</v>
      </c>
      <c r="D88" s="20">
        <v>8</v>
      </c>
      <c r="E88" s="14">
        <v>0.24</v>
      </c>
      <c r="F88" s="15">
        <v>8.24</v>
      </c>
      <c r="G88" s="16">
        <f t="shared" si="8"/>
        <v>24.72</v>
      </c>
      <c r="H88" s="21">
        <f t="shared" si="13"/>
        <v>680</v>
      </c>
      <c r="I88" s="22"/>
    </row>
    <row r="89" spans="1:9" ht="12.75" x14ac:dyDescent="0.2">
      <c r="A89" s="30" t="s">
        <v>176</v>
      </c>
      <c r="B89" s="30" t="s">
        <v>177</v>
      </c>
      <c r="C89" s="20">
        <v>2</v>
      </c>
      <c r="D89" s="20">
        <v>9</v>
      </c>
      <c r="E89" s="14">
        <v>0.27</v>
      </c>
      <c r="F89" s="15">
        <v>9.27</v>
      </c>
      <c r="G89" s="16">
        <f t="shared" si="8"/>
        <v>27.81</v>
      </c>
      <c r="H89" s="21">
        <f t="shared" si="13"/>
        <v>18</v>
      </c>
      <c r="I89" s="22"/>
    </row>
    <row r="90" spans="1:9" ht="12.75" x14ac:dyDescent="0.2">
      <c r="A90" s="30" t="s">
        <v>178</v>
      </c>
      <c r="B90" s="30" t="s">
        <v>179</v>
      </c>
      <c r="C90" s="20">
        <v>44</v>
      </c>
      <c r="D90" s="20">
        <v>9</v>
      </c>
      <c r="E90" s="14">
        <v>0.27</v>
      </c>
      <c r="F90" s="15">
        <v>9.27</v>
      </c>
      <c r="G90" s="16">
        <f t="shared" si="8"/>
        <v>27.81</v>
      </c>
      <c r="H90" s="21">
        <f t="shared" si="13"/>
        <v>396</v>
      </c>
      <c r="I90" s="22"/>
    </row>
    <row r="91" spans="1:9" ht="12.75" x14ac:dyDescent="0.2">
      <c r="A91" s="30" t="s">
        <v>180</v>
      </c>
      <c r="B91" s="30" t="s">
        <v>175</v>
      </c>
      <c r="C91" s="20">
        <v>117</v>
      </c>
      <c r="D91" s="20">
        <v>9</v>
      </c>
      <c r="E91" s="14">
        <v>0.27</v>
      </c>
      <c r="F91" s="15">
        <v>9.27</v>
      </c>
      <c r="G91" s="16">
        <f t="shared" si="8"/>
        <v>27.81</v>
      </c>
      <c r="H91" s="21">
        <f t="shared" si="13"/>
        <v>1053</v>
      </c>
      <c r="I91" s="22"/>
    </row>
    <row r="92" spans="1:9" ht="12.75" x14ac:dyDescent="0.2">
      <c r="A92" s="30" t="s">
        <v>181</v>
      </c>
      <c r="B92" s="30" t="s">
        <v>182</v>
      </c>
      <c r="C92" s="20">
        <v>38</v>
      </c>
      <c r="D92" s="20">
        <v>9</v>
      </c>
      <c r="E92" s="14">
        <v>0.27</v>
      </c>
      <c r="F92" s="15">
        <v>9.27</v>
      </c>
      <c r="G92" s="16">
        <f t="shared" si="8"/>
        <v>27.81</v>
      </c>
      <c r="H92" s="21">
        <f t="shared" si="13"/>
        <v>342</v>
      </c>
      <c r="I92" s="22"/>
    </row>
    <row r="93" spans="1:9" ht="12.75" x14ac:dyDescent="0.2">
      <c r="A93" s="30" t="s">
        <v>183</v>
      </c>
      <c r="B93" s="30" t="s">
        <v>184</v>
      </c>
      <c r="C93" s="20">
        <v>22</v>
      </c>
      <c r="D93" s="20">
        <v>11</v>
      </c>
      <c r="E93" s="14">
        <v>0.33</v>
      </c>
      <c r="F93" s="15">
        <v>11.33</v>
      </c>
      <c r="G93" s="16">
        <f t="shared" si="8"/>
        <v>33.99</v>
      </c>
      <c r="H93" s="21">
        <f t="shared" si="13"/>
        <v>242</v>
      </c>
      <c r="I93" s="22"/>
    </row>
    <row r="94" spans="1:9" ht="12.75" x14ac:dyDescent="0.2">
      <c r="A94" s="30" t="s">
        <v>185</v>
      </c>
      <c r="B94" s="30" t="s">
        <v>186</v>
      </c>
      <c r="C94" s="20">
        <v>0</v>
      </c>
      <c r="D94" s="20">
        <v>10</v>
      </c>
      <c r="E94" s="14">
        <v>0.3</v>
      </c>
      <c r="F94" s="15">
        <v>10.3</v>
      </c>
      <c r="G94" s="16">
        <f t="shared" si="8"/>
        <v>30.900000000000002</v>
      </c>
      <c r="H94" s="21">
        <f t="shared" si="13"/>
        <v>0</v>
      </c>
      <c r="I94" s="22"/>
    </row>
    <row r="95" spans="1:9" ht="12.75" x14ac:dyDescent="0.2">
      <c r="A95" s="30" t="s">
        <v>187</v>
      </c>
      <c r="B95" s="30" t="s">
        <v>188</v>
      </c>
      <c r="C95" s="20">
        <v>4</v>
      </c>
      <c r="D95" s="20">
        <v>11</v>
      </c>
      <c r="E95" s="14">
        <v>0.33</v>
      </c>
      <c r="F95" s="15">
        <v>11.33</v>
      </c>
      <c r="G95" s="16">
        <f t="shared" si="8"/>
        <v>33.99</v>
      </c>
      <c r="H95" s="21">
        <f t="shared" si="13"/>
        <v>44</v>
      </c>
      <c r="I95" s="22"/>
    </row>
    <row r="96" spans="1:9" ht="12.75" x14ac:dyDescent="0.2">
      <c r="A96" s="30" t="s">
        <v>189</v>
      </c>
      <c r="B96" s="30" t="s">
        <v>190</v>
      </c>
      <c r="C96" s="20">
        <v>2</v>
      </c>
      <c r="D96" s="20">
        <v>13</v>
      </c>
      <c r="E96" s="14">
        <v>0.39</v>
      </c>
      <c r="F96" s="15">
        <v>13.39</v>
      </c>
      <c r="G96" s="16">
        <f t="shared" si="8"/>
        <v>40.17</v>
      </c>
      <c r="H96" s="21">
        <f t="shared" si="13"/>
        <v>26</v>
      </c>
      <c r="I96" s="22"/>
    </row>
    <row r="97" spans="1:9" ht="12.75" x14ac:dyDescent="0.2">
      <c r="A97" s="30" t="s">
        <v>191</v>
      </c>
      <c r="B97" s="30" t="s">
        <v>192</v>
      </c>
      <c r="C97" s="20">
        <v>2</v>
      </c>
      <c r="D97" s="20">
        <v>12</v>
      </c>
      <c r="E97" s="14">
        <v>0.36</v>
      </c>
      <c r="F97" s="15">
        <v>12.36</v>
      </c>
      <c r="G97" s="16">
        <f t="shared" si="8"/>
        <v>37.08</v>
      </c>
      <c r="H97" s="21">
        <f t="shared" si="13"/>
        <v>24</v>
      </c>
      <c r="I97" s="22"/>
    </row>
    <row r="98" spans="1:9" ht="12.75" x14ac:dyDescent="0.2">
      <c r="A98" s="30" t="s">
        <v>193</v>
      </c>
      <c r="B98" s="30" t="s">
        <v>194</v>
      </c>
      <c r="C98" s="20">
        <v>32</v>
      </c>
      <c r="D98" s="20">
        <v>14.4</v>
      </c>
      <c r="E98" s="14">
        <v>0.432</v>
      </c>
      <c r="F98" s="15">
        <v>14.83</v>
      </c>
      <c r="G98" s="16">
        <f t="shared" si="8"/>
        <v>44.49</v>
      </c>
      <c r="H98" s="21">
        <f t="shared" si="13"/>
        <v>460.8</v>
      </c>
      <c r="I98" s="22"/>
    </row>
    <row r="99" spans="1:9" ht="12.75" x14ac:dyDescent="0.2">
      <c r="A99" s="30" t="s">
        <v>195</v>
      </c>
      <c r="B99" s="30" t="s">
        <v>196</v>
      </c>
      <c r="C99" s="20">
        <v>0</v>
      </c>
      <c r="D99" s="20">
        <v>2.1</v>
      </c>
      <c r="E99" s="14">
        <v>6.3E-2</v>
      </c>
      <c r="F99" s="15">
        <v>2.16</v>
      </c>
      <c r="G99" s="16">
        <f t="shared" si="8"/>
        <v>6.48</v>
      </c>
      <c r="H99" s="21">
        <f t="shared" si="13"/>
        <v>0</v>
      </c>
      <c r="I99" s="22"/>
    </row>
    <row r="100" spans="1:9" ht="12.75" x14ac:dyDescent="0.2">
      <c r="A100" s="30" t="s">
        <v>197</v>
      </c>
      <c r="B100" s="30" t="s">
        <v>198</v>
      </c>
      <c r="C100" s="20">
        <v>11</v>
      </c>
      <c r="D100" s="20">
        <v>2.1</v>
      </c>
      <c r="E100" s="14">
        <v>6.3E-2</v>
      </c>
      <c r="F100" s="15">
        <v>2.16</v>
      </c>
      <c r="G100" s="16">
        <f t="shared" si="8"/>
        <v>6.48</v>
      </c>
      <c r="H100" s="21">
        <f t="shared" si="13"/>
        <v>23.1</v>
      </c>
      <c r="I100" s="22"/>
    </row>
    <row r="101" spans="1:9" ht="12.75" x14ac:dyDescent="0.2">
      <c r="A101" s="30" t="s">
        <v>199</v>
      </c>
      <c r="B101" s="30" t="s">
        <v>200</v>
      </c>
      <c r="C101" s="20">
        <v>10</v>
      </c>
      <c r="D101" s="20">
        <v>3.5</v>
      </c>
      <c r="E101" s="14">
        <v>0.105</v>
      </c>
      <c r="F101" s="15">
        <v>3.61</v>
      </c>
      <c r="G101" s="16">
        <f t="shared" si="8"/>
        <v>10.83</v>
      </c>
      <c r="H101" s="21">
        <f t="shared" si="13"/>
        <v>35</v>
      </c>
      <c r="I101" s="22"/>
    </row>
    <row r="102" spans="1:9" ht="12.75" x14ac:dyDescent="0.2">
      <c r="A102" s="30" t="s">
        <v>201</v>
      </c>
      <c r="B102" s="30" t="s">
        <v>202</v>
      </c>
      <c r="C102" s="20">
        <v>40</v>
      </c>
      <c r="D102" s="20">
        <v>4.5999999999999996</v>
      </c>
      <c r="E102" s="14">
        <v>0.13800000000000001</v>
      </c>
      <c r="F102" s="15">
        <v>4.74</v>
      </c>
      <c r="G102" s="16">
        <f t="shared" si="8"/>
        <v>14.22</v>
      </c>
      <c r="H102" s="21">
        <f t="shared" si="13"/>
        <v>184</v>
      </c>
      <c r="I102" s="22"/>
    </row>
    <row r="103" spans="1:9" ht="12.75" x14ac:dyDescent="0.2">
      <c r="A103" s="30" t="s">
        <v>203</v>
      </c>
      <c r="B103" s="30" t="s">
        <v>204</v>
      </c>
      <c r="C103" s="20">
        <v>640</v>
      </c>
      <c r="D103" s="20">
        <v>6</v>
      </c>
      <c r="E103" s="14">
        <v>0.18</v>
      </c>
      <c r="F103" s="15">
        <v>6.18</v>
      </c>
      <c r="G103" s="16">
        <f t="shared" si="8"/>
        <v>18.54</v>
      </c>
      <c r="H103" s="21">
        <f t="shared" si="13"/>
        <v>3840</v>
      </c>
      <c r="I103" s="22"/>
    </row>
    <row r="104" spans="1:9" ht="12.75" x14ac:dyDescent="0.2">
      <c r="A104" s="30" t="s">
        <v>205</v>
      </c>
      <c r="B104" s="30" t="s">
        <v>206</v>
      </c>
      <c r="C104" s="20">
        <v>50</v>
      </c>
      <c r="D104" s="20">
        <v>2.04</v>
      </c>
      <c r="E104" s="14">
        <v>6.1199999999999997E-2</v>
      </c>
      <c r="F104" s="15">
        <v>2.1</v>
      </c>
      <c r="G104" s="16">
        <f t="shared" si="8"/>
        <v>6.3000000000000007</v>
      </c>
      <c r="H104" s="21">
        <f t="shared" si="13"/>
        <v>102</v>
      </c>
      <c r="I104" s="22"/>
    </row>
    <row r="105" spans="1:9" ht="12.75" x14ac:dyDescent="0.2">
      <c r="A105" s="30" t="s">
        <v>207</v>
      </c>
      <c r="B105" s="30" t="s">
        <v>208</v>
      </c>
      <c r="C105" s="20">
        <v>49</v>
      </c>
      <c r="D105" s="20">
        <v>2.13</v>
      </c>
      <c r="E105" s="14">
        <v>6.3899999999999998E-2</v>
      </c>
      <c r="F105" s="15">
        <v>2.19</v>
      </c>
      <c r="G105" s="16">
        <f t="shared" si="8"/>
        <v>6.57</v>
      </c>
      <c r="H105" s="21">
        <f t="shared" si="13"/>
        <v>104.36999999999999</v>
      </c>
      <c r="I105" s="22"/>
    </row>
    <row r="106" spans="1:9" ht="12.75" x14ac:dyDescent="0.2">
      <c r="A106" s="30" t="s">
        <v>209</v>
      </c>
      <c r="B106" s="30" t="s">
        <v>210</v>
      </c>
      <c r="C106" s="20">
        <v>87</v>
      </c>
      <c r="D106" s="20">
        <v>2.9</v>
      </c>
      <c r="E106" s="14">
        <v>8.6999999999999994E-2</v>
      </c>
      <c r="F106" s="15">
        <v>2.99</v>
      </c>
      <c r="G106" s="16">
        <f t="shared" si="8"/>
        <v>8.9700000000000006</v>
      </c>
      <c r="H106" s="21">
        <f t="shared" si="13"/>
        <v>252.29999999999998</v>
      </c>
      <c r="I106" s="22"/>
    </row>
    <row r="107" spans="1:9" ht="12.75" x14ac:dyDescent="0.2">
      <c r="A107" s="30" t="s">
        <v>211</v>
      </c>
      <c r="B107" s="30" t="s">
        <v>212</v>
      </c>
      <c r="C107" s="20">
        <v>157</v>
      </c>
      <c r="D107" s="20">
        <v>5</v>
      </c>
      <c r="E107" s="14">
        <v>0.15</v>
      </c>
      <c r="F107" s="15">
        <v>5.15</v>
      </c>
      <c r="G107" s="16">
        <f t="shared" si="8"/>
        <v>15.450000000000001</v>
      </c>
      <c r="H107" s="21">
        <f t="shared" si="13"/>
        <v>785</v>
      </c>
      <c r="I107" s="22"/>
    </row>
    <row r="108" spans="1:9" ht="12.75" x14ac:dyDescent="0.2">
      <c r="A108" s="30" t="s">
        <v>213</v>
      </c>
      <c r="B108" s="30" t="s">
        <v>214</v>
      </c>
      <c r="C108" s="20">
        <v>22</v>
      </c>
      <c r="D108" s="20">
        <v>5.4</v>
      </c>
      <c r="E108" s="14">
        <v>0.16200000000000001</v>
      </c>
      <c r="F108" s="15">
        <v>5.56</v>
      </c>
      <c r="G108" s="16">
        <f t="shared" si="8"/>
        <v>16.68</v>
      </c>
      <c r="H108" s="21">
        <f t="shared" si="13"/>
        <v>118.80000000000001</v>
      </c>
      <c r="I108" s="22"/>
    </row>
    <row r="109" spans="1:9" ht="12.75" x14ac:dyDescent="0.2">
      <c r="A109" s="30" t="s">
        <v>215</v>
      </c>
      <c r="B109" s="30" t="s">
        <v>216</v>
      </c>
      <c r="C109" s="20">
        <v>102</v>
      </c>
      <c r="D109" s="20">
        <v>5.93</v>
      </c>
      <c r="E109" s="14">
        <v>0.1779</v>
      </c>
      <c r="F109" s="15">
        <v>6.11</v>
      </c>
      <c r="G109" s="16">
        <f t="shared" si="8"/>
        <v>18.330000000000002</v>
      </c>
      <c r="H109" s="21">
        <f t="shared" si="13"/>
        <v>604.86</v>
      </c>
      <c r="I109" s="22"/>
    </row>
    <row r="110" spans="1:9" ht="12.75" x14ac:dyDescent="0.2">
      <c r="A110" s="30" t="s">
        <v>203</v>
      </c>
      <c r="B110" s="30" t="s">
        <v>204</v>
      </c>
      <c r="C110" s="20">
        <v>225</v>
      </c>
      <c r="D110" s="20">
        <v>6</v>
      </c>
      <c r="E110" s="14">
        <v>0.18</v>
      </c>
      <c r="F110" s="15">
        <v>6.18</v>
      </c>
      <c r="G110" s="16">
        <f t="shared" si="8"/>
        <v>18.54</v>
      </c>
      <c r="H110" s="21">
        <f t="shared" si="13"/>
        <v>1350</v>
      </c>
      <c r="I110" s="22"/>
    </row>
    <row r="111" spans="1:9" ht="12.75" x14ac:dyDescent="0.2">
      <c r="A111" s="30" t="s">
        <v>217</v>
      </c>
      <c r="B111" s="30" t="s">
        <v>218</v>
      </c>
      <c r="C111" s="20">
        <v>52</v>
      </c>
      <c r="D111" s="20">
        <v>3.28</v>
      </c>
      <c r="E111" s="14">
        <v>9.8400000000000001E-2</v>
      </c>
      <c r="F111" s="15">
        <v>3.38</v>
      </c>
      <c r="G111" s="16">
        <f t="shared" si="8"/>
        <v>10.14</v>
      </c>
      <c r="H111" s="21">
        <f t="shared" si="13"/>
        <v>170.56</v>
      </c>
      <c r="I111" s="22"/>
    </row>
    <row r="112" spans="1:9" ht="12.75" x14ac:dyDescent="0.2">
      <c r="A112" s="30" t="s">
        <v>219</v>
      </c>
      <c r="B112" s="30" t="s">
        <v>220</v>
      </c>
      <c r="C112" s="20">
        <v>75</v>
      </c>
      <c r="D112" s="20">
        <v>3.45</v>
      </c>
      <c r="E112" s="14">
        <v>0.10349999999999999</v>
      </c>
      <c r="F112" s="15">
        <v>3.55</v>
      </c>
      <c r="G112" s="16">
        <f t="shared" si="8"/>
        <v>10.649999999999999</v>
      </c>
      <c r="H112" s="21">
        <f t="shared" si="13"/>
        <v>258.75</v>
      </c>
      <c r="I112" s="22"/>
    </row>
    <row r="113" spans="1:9" ht="12.75" x14ac:dyDescent="0.2">
      <c r="A113" s="30" t="s">
        <v>221</v>
      </c>
      <c r="B113" s="30" t="s">
        <v>222</v>
      </c>
      <c r="C113" s="20">
        <v>33</v>
      </c>
      <c r="D113" s="20">
        <v>5.34</v>
      </c>
      <c r="E113" s="14">
        <v>0.16020000000000001</v>
      </c>
      <c r="F113" s="15">
        <v>5.5</v>
      </c>
      <c r="G113" s="16">
        <f t="shared" si="8"/>
        <v>16.5</v>
      </c>
      <c r="H113" s="21">
        <f t="shared" si="13"/>
        <v>176.22</v>
      </c>
      <c r="I113" s="22"/>
    </row>
    <row r="114" spans="1:9" ht="12.75" x14ac:dyDescent="0.2">
      <c r="A114" s="30" t="s">
        <v>223</v>
      </c>
      <c r="B114" s="30" t="s">
        <v>224</v>
      </c>
      <c r="C114" s="20">
        <v>281</v>
      </c>
      <c r="D114" s="20">
        <v>1.6</v>
      </c>
      <c r="E114" s="14">
        <v>4.8000000000000001E-2</v>
      </c>
      <c r="F114" s="15">
        <v>1.65</v>
      </c>
      <c r="G114" s="16">
        <f t="shared" si="8"/>
        <v>4.9499999999999993</v>
      </c>
      <c r="H114" s="21">
        <f t="shared" si="13"/>
        <v>449.6</v>
      </c>
      <c r="I114" s="22"/>
    </row>
    <row r="115" spans="1:9" ht="12.75" x14ac:dyDescent="0.2">
      <c r="A115" s="30" t="s">
        <v>225</v>
      </c>
      <c r="B115" s="30" t="s">
        <v>226</v>
      </c>
      <c r="C115" s="20">
        <v>322</v>
      </c>
      <c r="D115" s="20">
        <v>4.05</v>
      </c>
      <c r="E115" s="14">
        <v>0.1215</v>
      </c>
      <c r="F115" s="15">
        <v>4.17</v>
      </c>
      <c r="G115" s="16">
        <f t="shared" si="8"/>
        <v>12.51</v>
      </c>
      <c r="H115" s="21">
        <f t="shared" si="13"/>
        <v>1304.0999999999999</v>
      </c>
      <c r="I115" s="22"/>
    </row>
    <row r="116" spans="1:9" ht="12.75" x14ac:dyDescent="0.2">
      <c r="A116" s="30" t="s">
        <v>227</v>
      </c>
      <c r="B116" s="30" t="s">
        <v>228</v>
      </c>
      <c r="C116" s="20">
        <v>0</v>
      </c>
      <c r="D116" s="20">
        <v>185</v>
      </c>
      <c r="E116" s="14">
        <v>5.55</v>
      </c>
      <c r="F116" s="15">
        <v>190.55</v>
      </c>
      <c r="G116" s="16">
        <f t="shared" si="8"/>
        <v>571.65000000000009</v>
      </c>
      <c r="H116" s="21">
        <f t="shared" si="13"/>
        <v>0</v>
      </c>
      <c r="I116" s="22"/>
    </row>
    <row r="117" spans="1:9" ht="12.75" x14ac:dyDescent="0.2">
      <c r="A117" s="33" t="s">
        <v>229</v>
      </c>
      <c r="B117" s="34" t="s">
        <v>230</v>
      </c>
      <c r="C117" s="25">
        <v>0</v>
      </c>
      <c r="D117" s="25">
        <v>150</v>
      </c>
      <c r="E117" s="14">
        <v>4.5</v>
      </c>
      <c r="F117" s="15">
        <v>154.5</v>
      </c>
      <c r="G117" s="16">
        <f t="shared" si="8"/>
        <v>463.5</v>
      </c>
      <c r="H117" s="26">
        <f t="shared" si="13"/>
        <v>0</v>
      </c>
      <c r="I117" s="35"/>
    </row>
    <row r="118" spans="1:9" ht="12.75" x14ac:dyDescent="0.2">
      <c r="A118" s="6" t="s">
        <v>17</v>
      </c>
      <c r="B118" s="36"/>
      <c r="C118" s="37"/>
      <c r="D118" s="27"/>
      <c r="E118" s="28">
        <v>0</v>
      </c>
      <c r="F118" s="29" t="s">
        <v>18</v>
      </c>
      <c r="G118" s="16" t="e">
        <f t="shared" si="8"/>
        <v>#VALUE!</v>
      </c>
      <c r="H118" s="9"/>
      <c r="I118" s="10"/>
    </row>
    <row r="119" spans="1:9" ht="12.75" x14ac:dyDescent="0.2">
      <c r="A119" s="32" t="s">
        <v>231</v>
      </c>
      <c r="B119" s="29" t="s">
        <v>232</v>
      </c>
      <c r="C119" s="13">
        <v>68</v>
      </c>
      <c r="D119" s="13">
        <v>6.3</v>
      </c>
      <c r="E119" s="14">
        <v>0.189</v>
      </c>
      <c r="F119" s="15">
        <v>6.49</v>
      </c>
      <c r="G119" s="16">
        <f t="shared" si="8"/>
        <v>19.47</v>
      </c>
      <c r="H119" s="17">
        <f t="shared" ref="H119:H128" si="14">C119*D119</f>
        <v>428.4</v>
      </c>
      <c r="I119" s="18"/>
    </row>
    <row r="120" spans="1:9" ht="12.75" x14ac:dyDescent="0.2">
      <c r="A120" s="30" t="s">
        <v>233</v>
      </c>
      <c r="B120" s="30" t="s">
        <v>234</v>
      </c>
      <c r="C120" s="20">
        <v>49</v>
      </c>
      <c r="D120" s="20">
        <v>11</v>
      </c>
      <c r="E120" s="14">
        <v>0.33</v>
      </c>
      <c r="F120" s="15">
        <v>11.33</v>
      </c>
      <c r="G120" s="16">
        <f t="shared" si="8"/>
        <v>33.99</v>
      </c>
      <c r="H120" s="21">
        <f t="shared" si="14"/>
        <v>539</v>
      </c>
      <c r="I120" s="22"/>
    </row>
    <row r="121" spans="1:9" ht="12.75" x14ac:dyDescent="0.2">
      <c r="A121" s="30" t="s">
        <v>235</v>
      </c>
      <c r="B121" s="30" t="s">
        <v>236</v>
      </c>
      <c r="C121" s="20">
        <v>16</v>
      </c>
      <c r="D121" s="20">
        <v>17.2</v>
      </c>
      <c r="E121" s="14">
        <v>0.51600000000000001</v>
      </c>
      <c r="F121" s="15">
        <v>17.72</v>
      </c>
      <c r="G121" s="16">
        <f t="shared" si="8"/>
        <v>53.16</v>
      </c>
      <c r="H121" s="21">
        <f t="shared" si="14"/>
        <v>275.2</v>
      </c>
      <c r="I121" s="22"/>
    </row>
    <row r="122" spans="1:9" ht="12.75" x14ac:dyDescent="0.2">
      <c r="A122" s="30" t="s">
        <v>237</v>
      </c>
      <c r="B122" s="30" t="s">
        <v>238</v>
      </c>
      <c r="C122" s="20">
        <v>127</v>
      </c>
      <c r="D122" s="20">
        <v>9.3000000000000007</v>
      </c>
      <c r="E122" s="14">
        <v>0.27900000000000003</v>
      </c>
      <c r="F122" s="15">
        <v>9.58</v>
      </c>
      <c r="G122" s="16">
        <f t="shared" si="8"/>
        <v>28.740000000000002</v>
      </c>
      <c r="H122" s="21">
        <f t="shared" si="14"/>
        <v>1181.1000000000001</v>
      </c>
      <c r="I122" s="22"/>
    </row>
    <row r="123" spans="1:9" ht="12.75" x14ac:dyDescent="0.2">
      <c r="A123" s="30" t="s">
        <v>239</v>
      </c>
      <c r="B123" s="30" t="s">
        <v>240</v>
      </c>
      <c r="C123" s="20">
        <v>75</v>
      </c>
      <c r="D123" s="20">
        <v>17.100000000000001</v>
      </c>
      <c r="E123" s="14">
        <v>0.51300000000000001</v>
      </c>
      <c r="F123" s="15">
        <v>17.61</v>
      </c>
      <c r="G123" s="16">
        <f t="shared" si="8"/>
        <v>52.83</v>
      </c>
      <c r="H123" s="21">
        <f t="shared" si="14"/>
        <v>1282.5</v>
      </c>
      <c r="I123" s="22"/>
    </row>
    <row r="124" spans="1:9" ht="12.75" x14ac:dyDescent="0.2">
      <c r="A124" s="30" t="s">
        <v>241</v>
      </c>
      <c r="B124" s="30" t="s">
        <v>242</v>
      </c>
      <c r="C124" s="20">
        <v>4</v>
      </c>
      <c r="D124" s="20">
        <v>19.100000000000001</v>
      </c>
      <c r="E124" s="14">
        <v>0.57299999999999995</v>
      </c>
      <c r="F124" s="15">
        <v>19.670000000000002</v>
      </c>
      <c r="G124" s="16">
        <f t="shared" si="8"/>
        <v>59.010000000000005</v>
      </c>
      <c r="H124" s="21">
        <f t="shared" si="14"/>
        <v>76.400000000000006</v>
      </c>
      <c r="I124" s="22"/>
    </row>
    <row r="125" spans="1:9" ht="12.75" x14ac:dyDescent="0.2">
      <c r="A125" s="30" t="s">
        <v>243</v>
      </c>
      <c r="B125" s="30" t="s">
        <v>244</v>
      </c>
      <c r="C125" s="20">
        <v>25</v>
      </c>
      <c r="D125" s="20">
        <v>32.799999999999997</v>
      </c>
      <c r="E125" s="14">
        <v>0.98399999999999999</v>
      </c>
      <c r="F125" s="15">
        <v>33.78</v>
      </c>
      <c r="G125" s="16">
        <f t="shared" si="8"/>
        <v>101.34</v>
      </c>
      <c r="H125" s="21">
        <f t="shared" si="14"/>
        <v>819.99999999999989</v>
      </c>
      <c r="I125" s="22"/>
    </row>
    <row r="126" spans="1:9" ht="12.75" x14ac:dyDescent="0.2">
      <c r="A126" s="30" t="s">
        <v>245</v>
      </c>
      <c r="B126" s="30" t="s">
        <v>246</v>
      </c>
      <c r="C126" s="20">
        <v>49</v>
      </c>
      <c r="D126" s="20">
        <v>20.5</v>
      </c>
      <c r="E126" s="14">
        <v>0.61499999999999999</v>
      </c>
      <c r="F126" s="15">
        <v>21.12</v>
      </c>
      <c r="G126" s="16">
        <f t="shared" si="8"/>
        <v>63.36</v>
      </c>
      <c r="H126" s="21">
        <f t="shared" si="14"/>
        <v>1004.5</v>
      </c>
      <c r="I126" s="22"/>
    </row>
    <row r="127" spans="1:9" ht="12.75" x14ac:dyDescent="0.2">
      <c r="A127" s="30" t="s">
        <v>247</v>
      </c>
      <c r="B127" s="30" t="s">
        <v>248</v>
      </c>
      <c r="C127" s="20">
        <v>88</v>
      </c>
      <c r="D127" s="20">
        <v>22.05</v>
      </c>
      <c r="E127" s="14">
        <v>0.66149999999999998</v>
      </c>
      <c r="F127" s="15">
        <v>22.71</v>
      </c>
      <c r="G127" s="16">
        <f t="shared" si="8"/>
        <v>68.13</v>
      </c>
      <c r="H127" s="21">
        <f t="shared" si="14"/>
        <v>1940.4</v>
      </c>
      <c r="I127" s="22"/>
    </row>
    <row r="128" spans="1:9" ht="12.75" x14ac:dyDescent="0.2">
      <c r="A128" s="33" t="s">
        <v>249</v>
      </c>
      <c r="B128" s="34" t="s">
        <v>250</v>
      </c>
      <c r="C128" s="25">
        <v>44</v>
      </c>
      <c r="D128" s="25">
        <v>54.1</v>
      </c>
      <c r="E128" s="14">
        <v>1.623</v>
      </c>
      <c r="F128" s="15">
        <v>55.72</v>
      </c>
      <c r="G128" s="16">
        <f t="shared" si="8"/>
        <v>167.16</v>
      </c>
      <c r="H128" s="26">
        <f t="shared" si="14"/>
        <v>2380.4</v>
      </c>
      <c r="I128" s="35"/>
    </row>
    <row r="129" spans="1:9" ht="12.75" x14ac:dyDescent="0.2">
      <c r="A129" s="6" t="s">
        <v>251</v>
      </c>
      <c r="B129" s="36"/>
      <c r="C129" s="37"/>
      <c r="D129" s="37"/>
      <c r="E129" s="28">
        <v>0</v>
      </c>
      <c r="F129" s="29" t="s">
        <v>18</v>
      </c>
      <c r="G129" s="16" t="e">
        <f t="shared" si="8"/>
        <v>#VALUE!</v>
      </c>
      <c r="H129" s="9"/>
      <c r="I129" s="10"/>
    </row>
    <row r="130" spans="1:9" ht="12.75" x14ac:dyDescent="0.2">
      <c r="A130" s="32" t="s">
        <v>252</v>
      </c>
      <c r="B130" s="29" t="s">
        <v>253</v>
      </c>
      <c r="C130" s="13">
        <v>88</v>
      </c>
      <c r="D130" s="13">
        <v>20.58</v>
      </c>
      <c r="E130" s="14">
        <v>0.61739999999999995</v>
      </c>
      <c r="F130" s="15">
        <v>21.2</v>
      </c>
      <c r="G130" s="16">
        <f t="shared" si="8"/>
        <v>63.599999999999994</v>
      </c>
      <c r="H130" s="17">
        <f t="shared" ref="H130:H177" si="15">C130*D130</f>
        <v>1811.04</v>
      </c>
      <c r="I130" s="13" t="s">
        <v>254</v>
      </c>
    </row>
    <row r="131" spans="1:9" ht="12.75" x14ac:dyDescent="0.2">
      <c r="A131" s="30" t="s">
        <v>255</v>
      </c>
      <c r="B131" s="30" t="s">
        <v>256</v>
      </c>
      <c r="C131" s="20">
        <v>14</v>
      </c>
      <c r="D131" s="20">
        <v>30.71</v>
      </c>
      <c r="E131" s="14">
        <v>0.92130000000000001</v>
      </c>
      <c r="F131" s="15">
        <v>31.63</v>
      </c>
      <c r="G131" s="16">
        <f t="shared" si="8"/>
        <v>94.89</v>
      </c>
      <c r="H131" s="21">
        <f t="shared" si="15"/>
        <v>429.94</v>
      </c>
      <c r="I131" s="20" t="s">
        <v>254</v>
      </c>
    </row>
    <row r="132" spans="1:9" ht="12.75" x14ac:dyDescent="0.2">
      <c r="A132" s="30" t="s">
        <v>257</v>
      </c>
      <c r="B132" s="30" t="s">
        <v>258</v>
      </c>
      <c r="C132" s="20">
        <v>2</v>
      </c>
      <c r="D132" s="20">
        <v>74.400000000000006</v>
      </c>
      <c r="E132" s="14">
        <v>2.2320000000000002</v>
      </c>
      <c r="F132" s="15">
        <v>76.63</v>
      </c>
      <c r="G132" s="16">
        <f t="shared" si="8"/>
        <v>229.89</v>
      </c>
      <c r="H132" s="21">
        <f t="shared" si="15"/>
        <v>148.80000000000001</v>
      </c>
      <c r="I132" s="20" t="s">
        <v>259</v>
      </c>
    </row>
    <row r="133" spans="1:9" ht="12.75" x14ac:dyDescent="0.2">
      <c r="A133" s="30" t="s">
        <v>260</v>
      </c>
      <c r="B133" s="30" t="s">
        <v>261</v>
      </c>
      <c r="C133" s="20">
        <v>14</v>
      </c>
      <c r="D133" s="20">
        <v>66</v>
      </c>
      <c r="E133" s="14">
        <v>1.98</v>
      </c>
      <c r="F133" s="15">
        <v>67.98</v>
      </c>
      <c r="G133" s="16">
        <f t="shared" si="8"/>
        <v>203.94</v>
      </c>
      <c r="H133" s="21">
        <f t="shared" si="15"/>
        <v>924</v>
      </c>
      <c r="I133" s="22"/>
    </row>
    <row r="134" spans="1:9" ht="12.75" x14ac:dyDescent="0.2">
      <c r="A134" s="30" t="s">
        <v>262</v>
      </c>
      <c r="B134" s="30" t="s">
        <v>263</v>
      </c>
      <c r="C134" s="20">
        <v>12</v>
      </c>
      <c r="D134" s="20">
        <v>79.5</v>
      </c>
      <c r="E134" s="14">
        <v>2.3849999999999998</v>
      </c>
      <c r="F134" s="15">
        <v>81.89</v>
      </c>
      <c r="G134" s="16">
        <f t="shared" si="8"/>
        <v>245.67000000000002</v>
      </c>
      <c r="H134" s="21">
        <f t="shared" si="15"/>
        <v>954</v>
      </c>
      <c r="I134" s="22"/>
    </row>
    <row r="135" spans="1:9" ht="12.75" x14ac:dyDescent="0.2">
      <c r="A135" s="30" t="s">
        <v>264</v>
      </c>
      <c r="B135" s="30" t="s">
        <v>265</v>
      </c>
      <c r="C135" s="20">
        <v>6</v>
      </c>
      <c r="D135" s="20">
        <v>36.770000000000003</v>
      </c>
      <c r="E135" s="14">
        <v>1.1031</v>
      </c>
      <c r="F135" s="15">
        <v>37.869999999999997</v>
      </c>
      <c r="G135" s="16">
        <f t="shared" si="8"/>
        <v>113.60999999999999</v>
      </c>
      <c r="H135" s="21">
        <f t="shared" si="15"/>
        <v>220.62</v>
      </c>
      <c r="I135" s="22"/>
    </row>
    <row r="136" spans="1:9" ht="12.75" x14ac:dyDescent="0.2">
      <c r="A136" s="30" t="s">
        <v>266</v>
      </c>
      <c r="B136" s="30" t="s">
        <v>267</v>
      </c>
      <c r="C136" s="20">
        <v>6</v>
      </c>
      <c r="D136" s="20">
        <v>44.17</v>
      </c>
      <c r="E136" s="14">
        <v>1.3250999999999999</v>
      </c>
      <c r="F136" s="15">
        <v>45.5</v>
      </c>
      <c r="G136" s="16">
        <f t="shared" si="8"/>
        <v>136.5</v>
      </c>
      <c r="H136" s="21">
        <f t="shared" si="15"/>
        <v>265.02</v>
      </c>
      <c r="I136" s="22"/>
    </row>
    <row r="137" spans="1:9" ht="12.75" x14ac:dyDescent="0.2">
      <c r="A137" s="30" t="s">
        <v>268</v>
      </c>
      <c r="B137" s="30" t="s">
        <v>269</v>
      </c>
      <c r="C137" s="20">
        <v>0</v>
      </c>
      <c r="D137" s="20">
        <v>53</v>
      </c>
      <c r="E137" s="14">
        <v>1.59</v>
      </c>
      <c r="F137" s="15">
        <v>54.59</v>
      </c>
      <c r="G137" s="16">
        <f t="shared" si="8"/>
        <v>163.77000000000001</v>
      </c>
      <c r="H137" s="21">
        <f t="shared" si="15"/>
        <v>0</v>
      </c>
      <c r="I137" s="22"/>
    </row>
    <row r="138" spans="1:9" ht="12.75" x14ac:dyDescent="0.2">
      <c r="A138" s="30" t="s">
        <v>270</v>
      </c>
      <c r="B138" s="30" t="s">
        <v>271</v>
      </c>
      <c r="C138" s="20">
        <v>6</v>
      </c>
      <c r="D138" s="20">
        <v>37.74</v>
      </c>
      <c r="E138" s="14">
        <v>1.1322000000000001</v>
      </c>
      <c r="F138" s="15">
        <v>38.869999999999997</v>
      </c>
      <c r="G138" s="16">
        <f t="shared" si="8"/>
        <v>116.60999999999999</v>
      </c>
      <c r="H138" s="21">
        <f t="shared" si="15"/>
        <v>226.44</v>
      </c>
      <c r="I138" s="22"/>
    </row>
    <row r="139" spans="1:9" ht="12.75" x14ac:dyDescent="0.2">
      <c r="A139" s="30" t="s">
        <v>272</v>
      </c>
      <c r="B139" s="30" t="s">
        <v>273</v>
      </c>
      <c r="C139" s="20">
        <v>6</v>
      </c>
      <c r="D139" s="20">
        <v>59.7</v>
      </c>
      <c r="E139" s="14">
        <v>1.7909999999999999</v>
      </c>
      <c r="F139" s="15">
        <v>61.49</v>
      </c>
      <c r="G139" s="16">
        <f t="shared" si="8"/>
        <v>184.47</v>
      </c>
      <c r="H139" s="21">
        <f t="shared" si="15"/>
        <v>358.20000000000005</v>
      </c>
      <c r="I139" s="22"/>
    </row>
    <row r="140" spans="1:9" ht="12.75" x14ac:dyDescent="0.2">
      <c r="A140" s="30" t="s">
        <v>272</v>
      </c>
      <c r="B140" s="30" t="s">
        <v>274</v>
      </c>
      <c r="C140" s="20">
        <v>1</v>
      </c>
      <c r="D140" s="20">
        <v>63.42</v>
      </c>
      <c r="E140" s="14">
        <v>1.9026000000000001</v>
      </c>
      <c r="F140" s="15">
        <v>65.319999999999993</v>
      </c>
      <c r="G140" s="16">
        <f t="shared" si="8"/>
        <v>195.95999999999998</v>
      </c>
      <c r="H140" s="21">
        <f t="shared" si="15"/>
        <v>63.42</v>
      </c>
      <c r="I140" s="22"/>
    </row>
    <row r="141" spans="1:9" ht="12.75" x14ac:dyDescent="0.2">
      <c r="A141" s="30" t="s">
        <v>275</v>
      </c>
      <c r="B141" s="30" t="s">
        <v>276</v>
      </c>
      <c r="C141" s="20">
        <v>5</v>
      </c>
      <c r="D141" s="20">
        <v>48</v>
      </c>
      <c r="E141" s="14">
        <v>1.44</v>
      </c>
      <c r="F141" s="15">
        <v>49.44</v>
      </c>
      <c r="G141" s="16">
        <f t="shared" si="8"/>
        <v>148.32</v>
      </c>
      <c r="H141" s="21">
        <f t="shared" si="15"/>
        <v>240</v>
      </c>
      <c r="I141" s="22"/>
    </row>
    <row r="142" spans="1:9" ht="12.75" x14ac:dyDescent="0.2">
      <c r="A142" s="30" t="s">
        <v>277</v>
      </c>
      <c r="B142" s="30" t="s">
        <v>278</v>
      </c>
      <c r="C142" s="20">
        <v>17</v>
      </c>
      <c r="D142" s="20">
        <v>19.350000000000001</v>
      </c>
      <c r="E142" s="14">
        <v>0.58050000000000002</v>
      </c>
      <c r="F142" s="15">
        <v>19.93</v>
      </c>
      <c r="G142" s="16">
        <f t="shared" si="8"/>
        <v>59.79</v>
      </c>
      <c r="H142" s="21">
        <f t="shared" si="15"/>
        <v>328.95000000000005</v>
      </c>
      <c r="I142" s="22"/>
    </row>
    <row r="143" spans="1:9" ht="12.75" x14ac:dyDescent="0.2">
      <c r="A143" s="30" t="s">
        <v>279</v>
      </c>
      <c r="B143" s="30" t="s">
        <v>280</v>
      </c>
      <c r="C143" s="20">
        <v>3</v>
      </c>
      <c r="D143" s="20">
        <v>65.2</v>
      </c>
      <c r="E143" s="14">
        <v>1.956</v>
      </c>
      <c r="F143" s="15">
        <v>67.16</v>
      </c>
      <c r="G143" s="16">
        <f t="shared" si="8"/>
        <v>201.48</v>
      </c>
      <c r="H143" s="21">
        <f t="shared" si="15"/>
        <v>195.60000000000002</v>
      </c>
      <c r="I143" s="22"/>
    </row>
    <row r="144" spans="1:9" ht="12.75" x14ac:dyDescent="0.2">
      <c r="A144" s="30" t="s">
        <v>281</v>
      </c>
      <c r="B144" s="30" t="s">
        <v>282</v>
      </c>
      <c r="C144" s="20">
        <v>5</v>
      </c>
      <c r="D144" s="20">
        <v>79.349999999999994</v>
      </c>
      <c r="E144" s="14">
        <v>2.3805000000000001</v>
      </c>
      <c r="F144" s="15">
        <v>81.73</v>
      </c>
      <c r="G144" s="16">
        <f t="shared" si="8"/>
        <v>245.19</v>
      </c>
      <c r="H144" s="21">
        <f t="shared" si="15"/>
        <v>396.75</v>
      </c>
      <c r="I144" s="22"/>
    </row>
    <row r="145" spans="1:9" ht="12.75" x14ac:dyDescent="0.2">
      <c r="A145" s="30" t="s">
        <v>283</v>
      </c>
      <c r="B145" s="30" t="s">
        <v>284</v>
      </c>
      <c r="C145" s="20">
        <v>9</v>
      </c>
      <c r="D145" s="20">
        <v>19.350000000000001</v>
      </c>
      <c r="E145" s="14">
        <v>0.58050000000000002</v>
      </c>
      <c r="F145" s="15">
        <v>19.93</v>
      </c>
      <c r="G145" s="16">
        <f t="shared" si="8"/>
        <v>59.79</v>
      </c>
      <c r="H145" s="21">
        <f t="shared" si="15"/>
        <v>174.15</v>
      </c>
      <c r="I145" s="22"/>
    </row>
    <row r="146" spans="1:9" ht="12.75" x14ac:dyDescent="0.2">
      <c r="A146" s="30" t="s">
        <v>285</v>
      </c>
      <c r="B146" s="30" t="s">
        <v>286</v>
      </c>
      <c r="C146" s="20">
        <v>5</v>
      </c>
      <c r="D146" s="20">
        <v>30.97</v>
      </c>
      <c r="E146" s="14">
        <v>0.92910000000000004</v>
      </c>
      <c r="F146" s="15">
        <v>31.9</v>
      </c>
      <c r="G146" s="16">
        <f t="shared" si="8"/>
        <v>95.699999999999989</v>
      </c>
      <c r="H146" s="21">
        <f t="shared" si="15"/>
        <v>154.85</v>
      </c>
      <c r="I146" s="22"/>
    </row>
    <row r="147" spans="1:9" ht="12.75" x14ac:dyDescent="0.2">
      <c r="A147" s="30" t="s">
        <v>287</v>
      </c>
      <c r="B147" s="30" t="s">
        <v>288</v>
      </c>
      <c r="C147" s="20">
        <v>5</v>
      </c>
      <c r="D147" s="20">
        <v>50.32</v>
      </c>
      <c r="E147" s="14">
        <v>1.5096000000000001</v>
      </c>
      <c r="F147" s="15">
        <v>51.83</v>
      </c>
      <c r="G147" s="16">
        <f t="shared" si="8"/>
        <v>155.49</v>
      </c>
      <c r="H147" s="21">
        <f t="shared" si="15"/>
        <v>251.6</v>
      </c>
      <c r="I147" s="22"/>
    </row>
    <row r="148" spans="1:9" ht="12.75" x14ac:dyDescent="0.2">
      <c r="A148" s="30" t="s">
        <v>289</v>
      </c>
      <c r="B148" s="30" t="s">
        <v>290</v>
      </c>
      <c r="C148" s="20">
        <v>0</v>
      </c>
      <c r="D148" s="20">
        <v>86.2</v>
      </c>
      <c r="E148" s="14">
        <v>2.5859999999999999</v>
      </c>
      <c r="F148" s="15">
        <v>88.79</v>
      </c>
      <c r="G148" s="16">
        <f t="shared" si="8"/>
        <v>266.37</v>
      </c>
      <c r="H148" s="21">
        <f t="shared" si="15"/>
        <v>0</v>
      </c>
      <c r="I148" s="22"/>
    </row>
    <row r="149" spans="1:9" ht="12.75" x14ac:dyDescent="0.2">
      <c r="A149" s="30" t="s">
        <v>291</v>
      </c>
      <c r="B149" s="30" t="s">
        <v>292</v>
      </c>
      <c r="C149" s="20">
        <v>2</v>
      </c>
      <c r="D149" s="20">
        <v>46.45</v>
      </c>
      <c r="E149" s="14">
        <v>1.3935</v>
      </c>
      <c r="F149" s="15">
        <v>47.84</v>
      </c>
      <c r="G149" s="16">
        <f t="shared" si="8"/>
        <v>143.52000000000001</v>
      </c>
      <c r="H149" s="21">
        <f t="shared" si="15"/>
        <v>92.9</v>
      </c>
      <c r="I149" s="22"/>
    </row>
    <row r="150" spans="1:9" ht="12.75" x14ac:dyDescent="0.2">
      <c r="A150" s="30" t="s">
        <v>293</v>
      </c>
      <c r="B150" s="30" t="s">
        <v>294</v>
      </c>
      <c r="C150" s="20">
        <v>1</v>
      </c>
      <c r="D150" s="20">
        <v>81.290000000000006</v>
      </c>
      <c r="E150" s="14">
        <v>2.4386999999999999</v>
      </c>
      <c r="F150" s="15">
        <v>83.73</v>
      </c>
      <c r="G150" s="16">
        <f t="shared" si="8"/>
        <v>251.19</v>
      </c>
      <c r="H150" s="21">
        <f t="shared" si="15"/>
        <v>81.290000000000006</v>
      </c>
      <c r="I150" s="22"/>
    </row>
    <row r="151" spans="1:9" ht="12.75" x14ac:dyDescent="0.2">
      <c r="A151" s="30" t="s">
        <v>295</v>
      </c>
      <c r="B151" s="30" t="s">
        <v>296</v>
      </c>
      <c r="C151" s="20">
        <v>3</v>
      </c>
      <c r="D151" s="20">
        <v>63.87</v>
      </c>
      <c r="E151" s="14">
        <v>1.9160999999999999</v>
      </c>
      <c r="F151" s="15">
        <v>65.790000000000006</v>
      </c>
      <c r="G151" s="16">
        <f t="shared" si="8"/>
        <v>197.37</v>
      </c>
      <c r="H151" s="21">
        <f t="shared" si="15"/>
        <v>191.60999999999999</v>
      </c>
      <c r="I151" s="22"/>
    </row>
    <row r="152" spans="1:9" ht="12.75" x14ac:dyDescent="0.2">
      <c r="A152" s="30" t="s">
        <v>297</v>
      </c>
      <c r="B152" s="30" t="s">
        <v>298</v>
      </c>
      <c r="C152" s="20">
        <v>2</v>
      </c>
      <c r="D152" s="20">
        <v>96.77</v>
      </c>
      <c r="E152" s="14">
        <v>2.9030999999999998</v>
      </c>
      <c r="F152" s="15">
        <v>99.67</v>
      </c>
      <c r="G152" s="16">
        <f t="shared" si="8"/>
        <v>299.01</v>
      </c>
      <c r="H152" s="21">
        <f t="shared" si="15"/>
        <v>193.54</v>
      </c>
      <c r="I152" s="22"/>
    </row>
    <row r="153" spans="1:9" ht="12.75" x14ac:dyDescent="0.2">
      <c r="A153" s="30" t="s">
        <v>299</v>
      </c>
      <c r="B153" s="30" t="s">
        <v>300</v>
      </c>
      <c r="C153" s="20">
        <v>4</v>
      </c>
      <c r="D153" s="20">
        <v>40</v>
      </c>
      <c r="E153" s="14">
        <v>1.2</v>
      </c>
      <c r="F153" s="15">
        <v>41.2</v>
      </c>
      <c r="G153" s="16">
        <f t="shared" si="8"/>
        <v>123.60000000000001</v>
      </c>
      <c r="H153" s="21">
        <f t="shared" si="15"/>
        <v>160</v>
      </c>
      <c r="I153" s="22"/>
    </row>
    <row r="154" spans="1:9" ht="12.75" x14ac:dyDescent="0.2">
      <c r="A154" s="30" t="s">
        <v>301</v>
      </c>
      <c r="B154" s="30" t="s">
        <v>302</v>
      </c>
      <c r="C154" s="20">
        <v>2</v>
      </c>
      <c r="D154" s="20">
        <v>65.81</v>
      </c>
      <c r="E154" s="14">
        <v>1.9742999999999999</v>
      </c>
      <c r="F154" s="15">
        <v>67.78</v>
      </c>
      <c r="G154" s="16">
        <f t="shared" si="8"/>
        <v>203.34</v>
      </c>
      <c r="H154" s="21">
        <f t="shared" si="15"/>
        <v>131.62</v>
      </c>
      <c r="I154" s="22"/>
    </row>
    <row r="155" spans="1:9" ht="12.75" x14ac:dyDescent="0.2">
      <c r="A155" s="30" t="s">
        <v>303</v>
      </c>
      <c r="B155" s="30" t="s">
        <v>304</v>
      </c>
      <c r="C155" s="20">
        <v>4</v>
      </c>
      <c r="D155" s="20">
        <v>77.42</v>
      </c>
      <c r="E155" s="14">
        <v>2.3226</v>
      </c>
      <c r="F155" s="15">
        <v>79.739999999999995</v>
      </c>
      <c r="G155" s="16">
        <f t="shared" si="8"/>
        <v>239.21999999999997</v>
      </c>
      <c r="H155" s="21">
        <f t="shared" si="15"/>
        <v>309.68</v>
      </c>
      <c r="I155" s="22"/>
    </row>
    <row r="156" spans="1:9" ht="12.75" x14ac:dyDescent="0.2">
      <c r="A156" s="30" t="s">
        <v>305</v>
      </c>
      <c r="B156" s="30" t="s">
        <v>306</v>
      </c>
      <c r="C156" s="20">
        <v>1</v>
      </c>
      <c r="D156" s="20">
        <v>69.489999999999995</v>
      </c>
      <c r="E156" s="14">
        <v>2.0847000000000002</v>
      </c>
      <c r="F156" s="15">
        <v>71.569999999999993</v>
      </c>
      <c r="G156" s="16">
        <f t="shared" si="8"/>
        <v>214.70999999999998</v>
      </c>
      <c r="H156" s="21">
        <f t="shared" si="15"/>
        <v>69.489999999999995</v>
      </c>
      <c r="I156" s="22"/>
    </row>
    <row r="157" spans="1:9" ht="12.75" x14ac:dyDescent="0.2">
      <c r="A157" s="30" t="s">
        <v>307</v>
      </c>
      <c r="B157" s="30" t="s">
        <v>308</v>
      </c>
      <c r="C157" s="20">
        <v>7</v>
      </c>
      <c r="D157" s="20">
        <v>106.45</v>
      </c>
      <c r="E157" s="14">
        <v>3.1934999999999998</v>
      </c>
      <c r="F157" s="15">
        <v>109.64</v>
      </c>
      <c r="G157" s="16">
        <f t="shared" si="8"/>
        <v>328.92</v>
      </c>
      <c r="H157" s="21">
        <f t="shared" si="15"/>
        <v>745.15</v>
      </c>
      <c r="I157" s="20" t="s">
        <v>254</v>
      </c>
    </row>
    <row r="158" spans="1:9" ht="12.75" x14ac:dyDescent="0.2">
      <c r="A158" s="30" t="s">
        <v>309</v>
      </c>
      <c r="B158" s="30" t="s">
        <v>310</v>
      </c>
      <c r="C158" s="20">
        <v>10</v>
      </c>
      <c r="D158" s="20">
        <v>125.81</v>
      </c>
      <c r="E158" s="14">
        <v>3.7743000000000002</v>
      </c>
      <c r="F158" s="15">
        <v>129.58000000000001</v>
      </c>
      <c r="G158" s="16">
        <f t="shared" si="8"/>
        <v>388.74</v>
      </c>
      <c r="H158" s="21">
        <f t="shared" si="15"/>
        <v>1258.0999999999999</v>
      </c>
      <c r="I158" s="22"/>
    </row>
    <row r="159" spans="1:9" ht="12.75" x14ac:dyDescent="0.2">
      <c r="A159" s="30" t="s">
        <v>311</v>
      </c>
      <c r="B159" s="30" t="s">
        <v>312</v>
      </c>
      <c r="C159" s="20">
        <v>0</v>
      </c>
      <c r="D159" s="20">
        <v>52.9</v>
      </c>
      <c r="E159" s="14">
        <v>1.587</v>
      </c>
      <c r="F159" s="15">
        <v>54.49</v>
      </c>
      <c r="G159" s="16">
        <f t="shared" si="8"/>
        <v>163.47</v>
      </c>
      <c r="H159" s="21">
        <f t="shared" si="15"/>
        <v>0</v>
      </c>
      <c r="I159" s="22"/>
    </row>
    <row r="160" spans="1:9" ht="12.75" x14ac:dyDescent="0.2">
      <c r="A160" s="30" t="s">
        <v>313</v>
      </c>
      <c r="B160" s="30" t="s">
        <v>314</v>
      </c>
      <c r="C160" s="20">
        <v>0</v>
      </c>
      <c r="D160" s="20">
        <v>19.190000000000001</v>
      </c>
      <c r="E160" s="14">
        <v>0.57569999999999999</v>
      </c>
      <c r="F160" s="15">
        <v>19.77</v>
      </c>
      <c r="G160" s="16">
        <f t="shared" si="8"/>
        <v>59.31</v>
      </c>
      <c r="H160" s="21">
        <f t="shared" si="15"/>
        <v>0</v>
      </c>
      <c r="I160" s="22"/>
    </row>
    <row r="161" spans="1:9" ht="12.75" x14ac:dyDescent="0.2">
      <c r="A161" s="30" t="s">
        <v>315</v>
      </c>
      <c r="B161" s="30" t="s">
        <v>316</v>
      </c>
      <c r="C161" s="20">
        <v>1</v>
      </c>
      <c r="D161" s="20">
        <v>10.65</v>
      </c>
      <c r="E161" s="14">
        <v>0.31950000000000001</v>
      </c>
      <c r="F161" s="15">
        <v>10.97</v>
      </c>
      <c r="G161" s="16">
        <f t="shared" si="8"/>
        <v>32.910000000000004</v>
      </c>
      <c r="H161" s="21">
        <f t="shared" si="15"/>
        <v>10.65</v>
      </c>
      <c r="I161" s="22"/>
    </row>
    <row r="162" spans="1:9" ht="12.75" x14ac:dyDescent="0.2">
      <c r="A162" s="30" t="s">
        <v>317</v>
      </c>
      <c r="B162" s="30" t="s">
        <v>318</v>
      </c>
      <c r="C162" s="20">
        <v>4</v>
      </c>
      <c r="D162" s="20">
        <v>73.55</v>
      </c>
      <c r="E162" s="14">
        <v>2.2065000000000001</v>
      </c>
      <c r="F162" s="15">
        <v>75.760000000000005</v>
      </c>
      <c r="G162" s="16">
        <f t="shared" si="8"/>
        <v>227.28000000000003</v>
      </c>
      <c r="H162" s="21">
        <f t="shared" si="15"/>
        <v>294.2</v>
      </c>
      <c r="I162" s="22"/>
    </row>
    <row r="163" spans="1:9" ht="12.75" x14ac:dyDescent="0.2">
      <c r="A163" s="30" t="s">
        <v>319</v>
      </c>
      <c r="B163" s="30" t="s">
        <v>320</v>
      </c>
      <c r="C163" s="20">
        <v>5</v>
      </c>
      <c r="D163" s="20">
        <v>8.7100000000000009</v>
      </c>
      <c r="E163" s="14">
        <v>0.26129999999999998</v>
      </c>
      <c r="F163" s="15">
        <v>8.9700000000000006</v>
      </c>
      <c r="G163" s="16">
        <f t="shared" si="8"/>
        <v>26.910000000000004</v>
      </c>
      <c r="H163" s="21">
        <f t="shared" si="15"/>
        <v>43.550000000000004</v>
      </c>
      <c r="I163" s="22"/>
    </row>
    <row r="164" spans="1:9" ht="12.75" x14ac:dyDescent="0.2">
      <c r="A164" s="30" t="s">
        <v>321</v>
      </c>
      <c r="B164" s="30" t="s">
        <v>316</v>
      </c>
      <c r="C164" s="20">
        <v>17</v>
      </c>
      <c r="D164" s="20">
        <v>9</v>
      </c>
      <c r="E164" s="14">
        <v>0.27</v>
      </c>
      <c r="F164" s="15">
        <v>9.27</v>
      </c>
      <c r="G164" s="16">
        <f t="shared" si="8"/>
        <v>27.81</v>
      </c>
      <c r="H164" s="21">
        <f t="shared" si="15"/>
        <v>153</v>
      </c>
      <c r="I164" s="22"/>
    </row>
    <row r="165" spans="1:9" ht="12.75" x14ac:dyDescent="0.2">
      <c r="A165" s="30" t="s">
        <v>322</v>
      </c>
      <c r="B165" s="30" t="s">
        <v>323</v>
      </c>
      <c r="C165" s="20">
        <v>1</v>
      </c>
      <c r="D165" s="20">
        <v>16.45</v>
      </c>
      <c r="E165" s="14">
        <v>0.49349999999999999</v>
      </c>
      <c r="F165" s="15">
        <v>16.940000000000001</v>
      </c>
      <c r="G165" s="16">
        <f t="shared" si="8"/>
        <v>50.820000000000007</v>
      </c>
      <c r="H165" s="21">
        <f t="shared" si="15"/>
        <v>16.45</v>
      </c>
      <c r="I165" s="22"/>
    </row>
    <row r="166" spans="1:9" ht="12.75" x14ac:dyDescent="0.2">
      <c r="A166" s="30" t="s">
        <v>324</v>
      </c>
      <c r="B166" s="30" t="s">
        <v>325</v>
      </c>
      <c r="C166" s="20">
        <v>2</v>
      </c>
      <c r="D166" s="20">
        <v>22.26</v>
      </c>
      <c r="E166" s="14">
        <v>0.66779999999999995</v>
      </c>
      <c r="F166" s="15">
        <v>22.93</v>
      </c>
      <c r="G166" s="16">
        <f t="shared" si="8"/>
        <v>68.789999999999992</v>
      </c>
      <c r="H166" s="21">
        <f t="shared" si="15"/>
        <v>44.52</v>
      </c>
      <c r="I166" s="22"/>
    </row>
    <row r="167" spans="1:9" ht="12.75" x14ac:dyDescent="0.2">
      <c r="A167" s="30" t="s">
        <v>326</v>
      </c>
      <c r="B167" s="30" t="s">
        <v>327</v>
      </c>
      <c r="C167" s="20">
        <v>58</v>
      </c>
      <c r="D167" s="20">
        <v>1.1399999999999999</v>
      </c>
      <c r="E167" s="14">
        <v>3.4200000000000001E-2</v>
      </c>
      <c r="F167" s="15">
        <v>1.17</v>
      </c>
      <c r="G167" s="16">
        <f t="shared" si="8"/>
        <v>3.51</v>
      </c>
      <c r="H167" s="21">
        <f t="shared" si="15"/>
        <v>66.11999999999999</v>
      </c>
      <c r="I167" s="22"/>
    </row>
    <row r="168" spans="1:9" ht="12.75" x14ac:dyDescent="0.2">
      <c r="A168" s="30" t="s">
        <v>328</v>
      </c>
      <c r="B168" s="30" t="s">
        <v>329</v>
      </c>
      <c r="C168" s="20">
        <v>96</v>
      </c>
      <c r="D168" s="20">
        <v>1.26</v>
      </c>
      <c r="E168" s="14">
        <v>3.78E-2</v>
      </c>
      <c r="F168" s="15">
        <v>1.3</v>
      </c>
      <c r="G168" s="16">
        <f t="shared" si="8"/>
        <v>3.9000000000000004</v>
      </c>
      <c r="H168" s="21">
        <f t="shared" si="15"/>
        <v>120.96000000000001</v>
      </c>
      <c r="I168" s="22"/>
    </row>
    <row r="169" spans="1:9" ht="12.75" x14ac:dyDescent="0.2">
      <c r="A169" s="30" t="s">
        <v>330</v>
      </c>
      <c r="B169" s="30" t="s">
        <v>331</v>
      </c>
      <c r="C169" s="20">
        <v>318</v>
      </c>
      <c r="D169" s="20">
        <v>2.88</v>
      </c>
      <c r="E169" s="14">
        <v>8.6400000000000005E-2</v>
      </c>
      <c r="F169" s="15">
        <v>2.97</v>
      </c>
      <c r="G169" s="16">
        <f t="shared" si="8"/>
        <v>8.91</v>
      </c>
      <c r="H169" s="21">
        <f t="shared" si="15"/>
        <v>915.83999999999992</v>
      </c>
      <c r="I169" s="22"/>
    </row>
    <row r="170" spans="1:9" ht="12.75" x14ac:dyDescent="0.2">
      <c r="A170" s="30" t="s">
        <v>332</v>
      </c>
      <c r="B170" s="30" t="s">
        <v>333</v>
      </c>
      <c r="C170" s="20">
        <v>0</v>
      </c>
      <c r="D170" s="20">
        <v>3.8</v>
      </c>
      <c r="E170" s="14">
        <v>0.114</v>
      </c>
      <c r="F170" s="15">
        <v>3.91</v>
      </c>
      <c r="G170" s="16">
        <f t="shared" si="8"/>
        <v>11.73</v>
      </c>
      <c r="H170" s="21">
        <f t="shared" si="15"/>
        <v>0</v>
      </c>
      <c r="I170" s="22"/>
    </row>
    <row r="171" spans="1:9" ht="12.75" x14ac:dyDescent="0.2">
      <c r="A171" s="30" t="s">
        <v>334</v>
      </c>
      <c r="B171" s="30" t="s">
        <v>335</v>
      </c>
      <c r="C171" s="20">
        <v>1101</v>
      </c>
      <c r="D171" s="20">
        <v>1</v>
      </c>
      <c r="E171" s="14">
        <v>0.03</v>
      </c>
      <c r="F171" s="15">
        <v>1.03</v>
      </c>
      <c r="G171" s="16">
        <f t="shared" si="8"/>
        <v>3.09</v>
      </c>
      <c r="H171" s="21">
        <f t="shared" si="15"/>
        <v>1101</v>
      </c>
      <c r="I171" s="22"/>
    </row>
    <row r="172" spans="1:9" ht="12.75" x14ac:dyDescent="0.2">
      <c r="A172" s="30" t="s">
        <v>336</v>
      </c>
      <c r="B172" s="30" t="s">
        <v>337</v>
      </c>
      <c r="C172" s="20">
        <v>218</v>
      </c>
      <c r="D172" s="20">
        <v>2.1</v>
      </c>
      <c r="E172" s="14">
        <v>6.3E-2</v>
      </c>
      <c r="F172" s="15">
        <v>2.16</v>
      </c>
      <c r="G172" s="16">
        <f t="shared" si="8"/>
        <v>6.48</v>
      </c>
      <c r="H172" s="21">
        <f t="shared" si="15"/>
        <v>457.8</v>
      </c>
      <c r="I172" s="22"/>
    </row>
    <row r="173" spans="1:9" ht="12.75" x14ac:dyDescent="0.2">
      <c r="A173" s="30" t="s">
        <v>338</v>
      </c>
      <c r="B173" s="30" t="s">
        <v>339</v>
      </c>
      <c r="C173" s="20">
        <v>11</v>
      </c>
      <c r="D173" s="20">
        <v>1.6</v>
      </c>
      <c r="E173" s="14">
        <v>4.8000000000000001E-2</v>
      </c>
      <c r="F173" s="15">
        <v>1.65</v>
      </c>
      <c r="G173" s="16">
        <f t="shared" si="8"/>
        <v>4.9499999999999993</v>
      </c>
      <c r="H173" s="21">
        <f t="shared" si="15"/>
        <v>17.600000000000001</v>
      </c>
      <c r="I173" s="22"/>
    </row>
    <row r="174" spans="1:9" ht="12.75" x14ac:dyDescent="0.2">
      <c r="A174" s="30" t="s">
        <v>340</v>
      </c>
      <c r="B174" s="30" t="s">
        <v>341</v>
      </c>
      <c r="C174" s="20">
        <v>35</v>
      </c>
      <c r="D174" s="20">
        <v>0.55000000000000004</v>
      </c>
      <c r="E174" s="14">
        <v>1.6500000000000001E-2</v>
      </c>
      <c r="F174" s="15">
        <v>0.56999999999999995</v>
      </c>
      <c r="G174" s="16">
        <f t="shared" si="8"/>
        <v>1.71</v>
      </c>
      <c r="H174" s="21">
        <f t="shared" si="15"/>
        <v>19.25</v>
      </c>
      <c r="I174" s="22"/>
    </row>
    <row r="175" spans="1:9" ht="12.75" x14ac:dyDescent="0.2">
      <c r="A175" s="30" t="s">
        <v>342</v>
      </c>
      <c r="B175" s="30" t="s">
        <v>343</v>
      </c>
      <c r="C175" s="20">
        <v>97</v>
      </c>
      <c r="D175" s="20">
        <v>0.62</v>
      </c>
      <c r="E175" s="14">
        <v>1.8599999999999998E-2</v>
      </c>
      <c r="F175" s="15">
        <v>0.64</v>
      </c>
      <c r="G175" s="16">
        <f t="shared" si="8"/>
        <v>1.92</v>
      </c>
      <c r="H175" s="21">
        <f t="shared" si="15"/>
        <v>60.14</v>
      </c>
      <c r="I175" s="22"/>
    </row>
    <row r="176" spans="1:9" ht="12.75" x14ac:dyDescent="0.2">
      <c r="A176" s="30" t="s">
        <v>344</v>
      </c>
      <c r="B176" s="30" t="s">
        <v>345</v>
      </c>
      <c r="C176" s="20">
        <v>108</v>
      </c>
      <c r="D176" s="20">
        <v>0.94</v>
      </c>
      <c r="E176" s="14">
        <v>2.8199999999999999E-2</v>
      </c>
      <c r="F176" s="15">
        <v>0.97</v>
      </c>
      <c r="G176" s="16">
        <f t="shared" si="8"/>
        <v>2.91</v>
      </c>
      <c r="H176" s="21">
        <f t="shared" si="15"/>
        <v>101.52</v>
      </c>
      <c r="I176" s="22"/>
    </row>
    <row r="177" spans="1:9" ht="12.75" x14ac:dyDescent="0.2">
      <c r="A177" s="33" t="s">
        <v>346</v>
      </c>
      <c r="B177" s="34" t="s">
        <v>347</v>
      </c>
      <c r="C177" s="25">
        <v>210</v>
      </c>
      <c r="D177" s="25">
        <v>0.87</v>
      </c>
      <c r="E177" s="14">
        <v>2.6100000000000002E-2</v>
      </c>
      <c r="F177" s="15">
        <v>0.9</v>
      </c>
      <c r="G177" s="16">
        <f t="shared" si="8"/>
        <v>2.7</v>
      </c>
      <c r="H177" s="26">
        <f t="shared" si="15"/>
        <v>182.7</v>
      </c>
      <c r="I177" s="35"/>
    </row>
    <row r="178" spans="1:9" ht="12.75" x14ac:dyDescent="0.2">
      <c r="A178" s="41" t="s">
        <v>348</v>
      </c>
      <c r="B178" s="7"/>
      <c r="C178" s="27"/>
      <c r="D178" s="27"/>
      <c r="E178" s="28">
        <v>0</v>
      </c>
      <c r="F178" s="29" t="s">
        <v>18</v>
      </c>
      <c r="G178" s="16" t="e">
        <f t="shared" si="8"/>
        <v>#VALUE!</v>
      </c>
      <c r="H178" s="9"/>
      <c r="I178" s="42"/>
    </row>
    <row r="179" spans="1:9" ht="12.75" x14ac:dyDescent="0.2">
      <c r="A179" s="31" t="s">
        <v>349</v>
      </c>
      <c r="B179" s="31" t="s">
        <v>353</v>
      </c>
      <c r="C179" s="31">
        <v>2</v>
      </c>
      <c r="D179" s="43">
        <v>7020</v>
      </c>
      <c r="E179" s="43">
        <v>2200</v>
      </c>
      <c r="F179" s="44"/>
      <c r="G179" s="45"/>
      <c r="H179" s="46">
        <v>16240</v>
      </c>
      <c r="I179" s="44"/>
    </row>
    <row r="180" spans="1:9" ht="12.75" x14ac:dyDescent="0.2">
      <c r="A180" s="31"/>
      <c r="B180" s="52" t="s">
        <v>352</v>
      </c>
      <c r="C180" s="31"/>
      <c r="F180" s="44"/>
      <c r="G180" s="45" t="s">
        <v>350</v>
      </c>
      <c r="H180" s="47">
        <f>SUM(H3:H179)</f>
        <v>86158.250000000015</v>
      </c>
      <c r="I180" s="44"/>
    </row>
    <row r="181" spans="1:9" ht="12.75" x14ac:dyDescent="0.2">
      <c r="G181" s="48" t="s">
        <v>351</v>
      </c>
      <c r="H181" s="49">
        <v>-43097.120000000003</v>
      </c>
    </row>
    <row r="182" spans="1:9" ht="12.75" x14ac:dyDescent="0.2">
      <c r="H182" s="49"/>
    </row>
    <row r="183" spans="1:9" ht="12.75" x14ac:dyDescent="0.2">
      <c r="H183" s="50"/>
    </row>
    <row r="184" spans="1:9" ht="12.75" x14ac:dyDescent="0.2">
      <c r="H184" s="50"/>
    </row>
    <row r="185" spans="1:9" ht="12.75" x14ac:dyDescent="0.2">
      <c r="H185" s="50"/>
    </row>
    <row r="186" spans="1:9" ht="12.75" x14ac:dyDescent="0.2">
      <c r="H186" s="50"/>
    </row>
    <row r="187" spans="1:9" ht="12.75" x14ac:dyDescent="0.2">
      <c r="G187" s="51"/>
      <c r="H187" s="50"/>
    </row>
    <row r="188" spans="1:9" ht="12.75" x14ac:dyDescent="0.2">
      <c r="H188" s="50"/>
    </row>
    <row r="189" spans="1:9" ht="12.75" x14ac:dyDescent="0.2">
      <c r="H189" s="50"/>
    </row>
    <row r="190" spans="1:9" ht="12.75" x14ac:dyDescent="0.2">
      <c r="H190" s="50"/>
    </row>
    <row r="191" spans="1:9" ht="12.75" x14ac:dyDescent="0.2">
      <c r="H191" s="50"/>
    </row>
    <row r="192" spans="1:9" ht="12.75" x14ac:dyDescent="0.2">
      <c r="H192" s="50"/>
    </row>
    <row r="193" spans="8:8" ht="12.75" x14ac:dyDescent="0.2">
      <c r="H193" s="50"/>
    </row>
    <row r="194" spans="8:8" ht="12.75" x14ac:dyDescent="0.2">
      <c r="H194" s="50"/>
    </row>
    <row r="195" spans="8:8" ht="12.75" x14ac:dyDescent="0.2">
      <c r="H195" s="50"/>
    </row>
    <row r="196" spans="8:8" ht="12.75" x14ac:dyDescent="0.2">
      <c r="H196" s="50"/>
    </row>
    <row r="197" spans="8:8" ht="12.75" x14ac:dyDescent="0.2">
      <c r="H197" s="50"/>
    </row>
    <row r="198" spans="8:8" ht="12.75" x14ac:dyDescent="0.2">
      <c r="H198" s="50"/>
    </row>
    <row r="199" spans="8:8" ht="12.75" x14ac:dyDescent="0.2">
      <c r="H199" s="50"/>
    </row>
    <row r="200" spans="8:8" ht="12.75" x14ac:dyDescent="0.2">
      <c r="H200" s="50"/>
    </row>
    <row r="201" spans="8:8" ht="12.75" x14ac:dyDescent="0.2">
      <c r="H201" s="50"/>
    </row>
    <row r="202" spans="8:8" ht="12.75" x14ac:dyDescent="0.2">
      <c r="H202" s="50"/>
    </row>
    <row r="203" spans="8:8" ht="12.75" x14ac:dyDescent="0.2">
      <c r="H203" s="50"/>
    </row>
    <row r="204" spans="8:8" ht="12.75" x14ac:dyDescent="0.2">
      <c r="H204" s="50"/>
    </row>
    <row r="205" spans="8:8" ht="12.75" x14ac:dyDescent="0.2">
      <c r="H205" s="50"/>
    </row>
    <row r="206" spans="8:8" ht="12.75" x14ac:dyDescent="0.2">
      <c r="H206" s="50"/>
    </row>
    <row r="207" spans="8:8" ht="12.75" x14ac:dyDescent="0.2">
      <c r="H207" s="50"/>
    </row>
    <row r="208" spans="8:8" ht="12.75" x14ac:dyDescent="0.2">
      <c r="H208" s="50"/>
    </row>
    <row r="209" spans="8:8" ht="12.75" x14ac:dyDescent="0.2">
      <c r="H209" s="50"/>
    </row>
    <row r="210" spans="8:8" ht="12.75" x14ac:dyDescent="0.2">
      <c r="H210" s="50"/>
    </row>
    <row r="211" spans="8:8" ht="12.75" x14ac:dyDescent="0.2">
      <c r="H211" s="50"/>
    </row>
    <row r="212" spans="8:8" ht="12.75" x14ac:dyDescent="0.2">
      <c r="H212" s="50"/>
    </row>
    <row r="213" spans="8:8" ht="12.75" x14ac:dyDescent="0.2">
      <c r="H213" s="50"/>
    </row>
    <row r="214" spans="8:8" ht="12.75" x14ac:dyDescent="0.2">
      <c r="H214" s="50"/>
    </row>
    <row r="215" spans="8:8" ht="12.75" x14ac:dyDescent="0.2">
      <c r="H215" s="50"/>
    </row>
    <row r="216" spans="8:8" ht="12.75" x14ac:dyDescent="0.2">
      <c r="H216" s="50"/>
    </row>
    <row r="217" spans="8:8" ht="12.75" x14ac:dyDescent="0.2">
      <c r="H217" s="50"/>
    </row>
    <row r="218" spans="8:8" ht="12.75" x14ac:dyDescent="0.2">
      <c r="H218" s="50"/>
    </row>
    <row r="219" spans="8:8" ht="12.75" x14ac:dyDescent="0.2">
      <c r="H219" s="50"/>
    </row>
    <row r="220" spans="8:8" ht="12.75" x14ac:dyDescent="0.2">
      <c r="H220" s="50"/>
    </row>
    <row r="221" spans="8:8" ht="12.75" x14ac:dyDescent="0.2">
      <c r="H221" s="50"/>
    </row>
    <row r="222" spans="8:8" ht="12.75" x14ac:dyDescent="0.2">
      <c r="H222" s="50"/>
    </row>
    <row r="223" spans="8:8" ht="12.75" x14ac:dyDescent="0.2">
      <c r="H223" s="50"/>
    </row>
    <row r="224" spans="8:8" ht="12.75" x14ac:dyDescent="0.2">
      <c r="H224" s="50"/>
    </row>
    <row r="225" spans="8:8" ht="12.75" x14ac:dyDescent="0.2">
      <c r="H225" s="50"/>
    </row>
    <row r="226" spans="8:8" ht="12.75" x14ac:dyDescent="0.2">
      <c r="H226" s="50"/>
    </row>
    <row r="227" spans="8:8" ht="12.75" x14ac:dyDescent="0.2">
      <c r="H227" s="50"/>
    </row>
    <row r="228" spans="8:8" ht="12.75" x14ac:dyDescent="0.2">
      <c r="H228" s="50"/>
    </row>
    <row r="229" spans="8:8" ht="12.75" x14ac:dyDescent="0.2">
      <c r="H229" s="50"/>
    </row>
    <row r="230" spans="8:8" ht="12.75" x14ac:dyDescent="0.2">
      <c r="H230" s="50"/>
    </row>
    <row r="231" spans="8:8" ht="12.75" x14ac:dyDescent="0.2">
      <c r="H231" s="50"/>
    </row>
    <row r="232" spans="8:8" ht="12.75" x14ac:dyDescent="0.2">
      <c r="H232" s="50"/>
    </row>
    <row r="233" spans="8:8" ht="12.75" x14ac:dyDescent="0.2">
      <c r="H233" s="50"/>
    </row>
    <row r="234" spans="8:8" ht="12.75" x14ac:dyDescent="0.2">
      <c r="H234" s="50"/>
    </row>
    <row r="235" spans="8:8" ht="12.75" x14ac:dyDescent="0.2">
      <c r="H235" s="50"/>
    </row>
    <row r="236" spans="8:8" ht="12.75" x14ac:dyDescent="0.2">
      <c r="H236" s="50"/>
    </row>
    <row r="237" spans="8:8" ht="12.75" x14ac:dyDescent="0.2">
      <c r="H237" s="50"/>
    </row>
    <row r="238" spans="8:8" ht="12.75" x14ac:dyDescent="0.2">
      <c r="H238" s="50"/>
    </row>
    <row r="239" spans="8:8" ht="12.75" x14ac:dyDescent="0.2">
      <c r="H239" s="50"/>
    </row>
    <row r="240" spans="8:8" ht="12.75" x14ac:dyDescent="0.2">
      <c r="H240" s="50"/>
    </row>
    <row r="241" spans="8:8" ht="12.75" x14ac:dyDescent="0.2">
      <c r="H241" s="50"/>
    </row>
    <row r="242" spans="8:8" ht="12.75" x14ac:dyDescent="0.2">
      <c r="H242" s="50"/>
    </row>
    <row r="243" spans="8:8" ht="12.75" x14ac:dyDescent="0.2">
      <c r="H243" s="50"/>
    </row>
    <row r="244" spans="8:8" ht="12.75" x14ac:dyDescent="0.2">
      <c r="H244" s="50"/>
    </row>
    <row r="245" spans="8:8" ht="12.75" x14ac:dyDescent="0.2">
      <c r="H245" s="50"/>
    </row>
    <row r="246" spans="8:8" ht="12.75" x14ac:dyDescent="0.2">
      <c r="H246" s="50"/>
    </row>
    <row r="247" spans="8:8" ht="12.75" x14ac:dyDescent="0.2">
      <c r="H247" s="50"/>
    </row>
    <row r="248" spans="8:8" ht="12.75" x14ac:dyDescent="0.2">
      <c r="H248" s="50"/>
    </row>
    <row r="249" spans="8:8" ht="12.75" x14ac:dyDescent="0.2">
      <c r="H249" s="50"/>
    </row>
    <row r="250" spans="8:8" ht="12.75" x14ac:dyDescent="0.2">
      <c r="H250" s="50"/>
    </row>
    <row r="251" spans="8:8" ht="12.75" x14ac:dyDescent="0.2">
      <c r="H251" s="50"/>
    </row>
    <row r="252" spans="8:8" ht="12.75" x14ac:dyDescent="0.2">
      <c r="H252" s="50"/>
    </row>
    <row r="253" spans="8:8" ht="12.75" x14ac:dyDescent="0.2">
      <c r="H253" s="50"/>
    </row>
    <row r="254" spans="8:8" ht="12.75" x14ac:dyDescent="0.2">
      <c r="H254" s="50"/>
    </row>
    <row r="255" spans="8:8" ht="12.75" x14ac:dyDescent="0.2">
      <c r="H255" s="50"/>
    </row>
    <row r="256" spans="8:8" ht="12.75" x14ac:dyDescent="0.2">
      <c r="H256" s="50"/>
    </row>
    <row r="257" spans="8:8" ht="12.75" x14ac:dyDescent="0.2">
      <c r="H257" s="50"/>
    </row>
    <row r="258" spans="8:8" ht="12.75" x14ac:dyDescent="0.2">
      <c r="H258" s="50"/>
    </row>
    <row r="259" spans="8:8" ht="12.75" x14ac:dyDescent="0.2">
      <c r="H259" s="50"/>
    </row>
    <row r="260" spans="8:8" ht="12.75" x14ac:dyDescent="0.2">
      <c r="H260" s="50"/>
    </row>
    <row r="261" spans="8:8" ht="12.75" x14ac:dyDescent="0.2">
      <c r="H261" s="50"/>
    </row>
    <row r="262" spans="8:8" ht="12.75" x14ac:dyDescent="0.2">
      <c r="H262" s="50"/>
    </row>
    <row r="263" spans="8:8" ht="12.75" x14ac:dyDescent="0.2">
      <c r="H263" s="50"/>
    </row>
    <row r="264" spans="8:8" ht="12.75" x14ac:dyDescent="0.2">
      <c r="H264" s="50"/>
    </row>
    <row r="265" spans="8:8" ht="12.75" x14ac:dyDescent="0.2">
      <c r="H265" s="50"/>
    </row>
    <row r="266" spans="8:8" ht="12.75" x14ac:dyDescent="0.2">
      <c r="H266" s="50"/>
    </row>
    <row r="267" spans="8:8" ht="12.75" x14ac:dyDescent="0.2">
      <c r="H267" s="50"/>
    </row>
    <row r="268" spans="8:8" ht="12.75" x14ac:dyDescent="0.2">
      <c r="H268" s="50"/>
    </row>
    <row r="269" spans="8:8" ht="12.75" x14ac:dyDescent="0.2">
      <c r="H269" s="50"/>
    </row>
    <row r="270" spans="8:8" ht="12.75" x14ac:dyDescent="0.2">
      <c r="H270" s="50"/>
    </row>
    <row r="271" spans="8:8" ht="12.75" x14ac:dyDescent="0.2">
      <c r="H271" s="50"/>
    </row>
    <row r="272" spans="8:8" ht="12.75" x14ac:dyDescent="0.2">
      <c r="H272" s="50"/>
    </row>
    <row r="273" spans="8:8" ht="12.75" x14ac:dyDescent="0.2">
      <c r="H273" s="50"/>
    </row>
    <row r="274" spans="8:8" ht="12.75" x14ac:dyDescent="0.2">
      <c r="H274" s="50"/>
    </row>
    <row r="275" spans="8:8" ht="12.75" x14ac:dyDescent="0.2">
      <c r="H275" s="50"/>
    </row>
    <row r="276" spans="8:8" ht="12.75" x14ac:dyDescent="0.2">
      <c r="H276" s="50"/>
    </row>
    <row r="277" spans="8:8" ht="12.75" x14ac:dyDescent="0.2">
      <c r="H277" s="50"/>
    </row>
    <row r="278" spans="8:8" ht="12.75" x14ac:dyDescent="0.2">
      <c r="H278" s="50"/>
    </row>
    <row r="279" spans="8:8" ht="12.75" x14ac:dyDescent="0.2">
      <c r="H279" s="50"/>
    </row>
    <row r="280" spans="8:8" ht="12.75" x14ac:dyDescent="0.2">
      <c r="H280" s="50"/>
    </row>
    <row r="281" spans="8:8" ht="12.75" x14ac:dyDescent="0.2">
      <c r="H281" s="50"/>
    </row>
    <row r="282" spans="8:8" ht="12.75" x14ac:dyDescent="0.2">
      <c r="H282" s="50"/>
    </row>
    <row r="283" spans="8:8" ht="12.75" x14ac:dyDescent="0.2">
      <c r="H283" s="50"/>
    </row>
    <row r="284" spans="8:8" ht="12.75" x14ac:dyDescent="0.2">
      <c r="H284" s="50"/>
    </row>
    <row r="285" spans="8:8" ht="12.75" x14ac:dyDescent="0.2">
      <c r="H285" s="50"/>
    </row>
    <row r="286" spans="8:8" ht="12.75" x14ac:dyDescent="0.2">
      <c r="H286" s="50"/>
    </row>
    <row r="287" spans="8:8" ht="12.75" x14ac:dyDescent="0.2">
      <c r="H287" s="50"/>
    </row>
    <row r="288" spans="8:8" ht="12.75" x14ac:dyDescent="0.2">
      <c r="H288" s="50"/>
    </row>
    <row r="289" spans="8:8" ht="12.75" x14ac:dyDescent="0.2">
      <c r="H289" s="50"/>
    </row>
    <row r="290" spans="8:8" ht="12.75" x14ac:dyDescent="0.2">
      <c r="H290" s="50"/>
    </row>
    <row r="291" spans="8:8" ht="12.75" x14ac:dyDescent="0.2">
      <c r="H291" s="50"/>
    </row>
    <row r="292" spans="8:8" ht="12.75" x14ac:dyDescent="0.2">
      <c r="H292" s="50"/>
    </row>
    <row r="293" spans="8:8" ht="12.75" x14ac:dyDescent="0.2">
      <c r="H293" s="50"/>
    </row>
    <row r="294" spans="8:8" ht="12.75" x14ac:dyDescent="0.2">
      <c r="H294" s="50"/>
    </row>
    <row r="295" spans="8:8" ht="12.75" x14ac:dyDescent="0.2">
      <c r="H295" s="50"/>
    </row>
    <row r="296" spans="8:8" ht="12.75" x14ac:dyDescent="0.2">
      <c r="H296" s="50"/>
    </row>
    <row r="297" spans="8:8" ht="12.75" x14ac:dyDescent="0.2">
      <c r="H297" s="50"/>
    </row>
    <row r="298" spans="8:8" ht="12.75" x14ac:dyDescent="0.2">
      <c r="H298" s="50"/>
    </row>
    <row r="299" spans="8:8" ht="12.75" x14ac:dyDescent="0.2">
      <c r="H299" s="50"/>
    </row>
    <row r="300" spans="8:8" ht="12.75" x14ac:dyDescent="0.2">
      <c r="H300" s="50"/>
    </row>
    <row r="301" spans="8:8" ht="12.75" x14ac:dyDescent="0.2">
      <c r="H301" s="50"/>
    </row>
    <row r="302" spans="8:8" ht="12.75" x14ac:dyDescent="0.2">
      <c r="H302" s="50"/>
    </row>
    <row r="303" spans="8:8" ht="12.75" x14ac:dyDescent="0.2">
      <c r="H303" s="50"/>
    </row>
    <row r="304" spans="8:8" ht="12.75" x14ac:dyDescent="0.2">
      <c r="H304" s="50"/>
    </row>
    <row r="305" spans="8:8" ht="12.75" x14ac:dyDescent="0.2">
      <c r="H305" s="50"/>
    </row>
    <row r="306" spans="8:8" ht="12.75" x14ac:dyDescent="0.2">
      <c r="H306" s="50"/>
    </row>
    <row r="307" spans="8:8" ht="12.75" x14ac:dyDescent="0.2">
      <c r="H307" s="50"/>
    </row>
    <row r="308" spans="8:8" ht="12.75" x14ac:dyDescent="0.2">
      <c r="H308" s="50"/>
    </row>
    <row r="309" spans="8:8" ht="12.75" x14ac:dyDescent="0.2">
      <c r="H309" s="50"/>
    </row>
    <row r="310" spans="8:8" ht="12.75" x14ac:dyDescent="0.2">
      <c r="H310" s="50"/>
    </row>
    <row r="311" spans="8:8" ht="12.75" x14ac:dyDescent="0.2">
      <c r="H311" s="50"/>
    </row>
    <row r="312" spans="8:8" ht="12.75" x14ac:dyDescent="0.2">
      <c r="H312" s="50"/>
    </row>
    <row r="313" spans="8:8" ht="12.75" x14ac:dyDescent="0.2">
      <c r="H313" s="50"/>
    </row>
    <row r="314" spans="8:8" ht="12.75" x14ac:dyDescent="0.2">
      <c r="H314" s="50"/>
    </row>
    <row r="315" spans="8:8" ht="12.75" x14ac:dyDescent="0.2">
      <c r="H315" s="50"/>
    </row>
    <row r="316" spans="8:8" ht="12.75" x14ac:dyDescent="0.2">
      <c r="H316" s="50"/>
    </row>
    <row r="317" spans="8:8" ht="12.75" x14ac:dyDescent="0.2">
      <c r="H317" s="50"/>
    </row>
    <row r="318" spans="8:8" ht="12.75" x14ac:dyDescent="0.2">
      <c r="H318" s="50"/>
    </row>
    <row r="319" spans="8:8" ht="12.75" x14ac:dyDescent="0.2">
      <c r="H319" s="50"/>
    </row>
    <row r="320" spans="8:8" ht="12.75" x14ac:dyDescent="0.2">
      <c r="H320" s="50"/>
    </row>
    <row r="321" spans="8:8" ht="12.75" x14ac:dyDescent="0.2">
      <c r="H321" s="50"/>
    </row>
    <row r="322" spans="8:8" ht="12.75" x14ac:dyDescent="0.2">
      <c r="H322" s="50"/>
    </row>
    <row r="323" spans="8:8" ht="12.75" x14ac:dyDescent="0.2">
      <c r="H323" s="50"/>
    </row>
    <row r="324" spans="8:8" ht="12.75" x14ac:dyDescent="0.2">
      <c r="H324" s="50"/>
    </row>
    <row r="325" spans="8:8" ht="12.75" x14ac:dyDescent="0.2">
      <c r="H325" s="50"/>
    </row>
    <row r="326" spans="8:8" ht="12.75" x14ac:dyDescent="0.2">
      <c r="H326" s="50"/>
    </row>
    <row r="327" spans="8:8" ht="12.75" x14ac:dyDescent="0.2">
      <c r="H327" s="50"/>
    </row>
    <row r="328" spans="8:8" ht="12.75" x14ac:dyDescent="0.2">
      <c r="H328" s="50"/>
    </row>
    <row r="329" spans="8:8" ht="12.75" x14ac:dyDescent="0.2">
      <c r="H329" s="50"/>
    </row>
    <row r="330" spans="8:8" ht="12.75" x14ac:dyDescent="0.2">
      <c r="H330" s="50"/>
    </row>
    <row r="331" spans="8:8" ht="12.75" x14ac:dyDescent="0.2">
      <c r="H331" s="50"/>
    </row>
    <row r="332" spans="8:8" ht="12.75" x14ac:dyDescent="0.2">
      <c r="H332" s="50"/>
    </row>
    <row r="333" spans="8:8" ht="12.75" x14ac:dyDescent="0.2">
      <c r="H333" s="50"/>
    </row>
    <row r="334" spans="8:8" ht="12.75" x14ac:dyDescent="0.2">
      <c r="H334" s="50"/>
    </row>
    <row r="335" spans="8:8" ht="12.75" x14ac:dyDescent="0.2">
      <c r="H335" s="50"/>
    </row>
    <row r="336" spans="8:8" ht="12.75" x14ac:dyDescent="0.2">
      <c r="H336" s="50"/>
    </row>
    <row r="337" spans="8:8" ht="12.75" x14ac:dyDescent="0.2">
      <c r="H337" s="50"/>
    </row>
    <row r="338" spans="8:8" ht="12.75" x14ac:dyDescent="0.2">
      <c r="H338" s="50"/>
    </row>
    <row r="339" spans="8:8" ht="12.75" x14ac:dyDescent="0.2">
      <c r="H339" s="50"/>
    </row>
    <row r="340" spans="8:8" ht="12.75" x14ac:dyDescent="0.2">
      <c r="H340" s="50"/>
    </row>
    <row r="341" spans="8:8" ht="12.75" x14ac:dyDescent="0.2">
      <c r="H341" s="50"/>
    </row>
    <row r="342" spans="8:8" ht="12.75" x14ac:dyDescent="0.2">
      <c r="H342" s="50"/>
    </row>
    <row r="343" spans="8:8" ht="12.75" x14ac:dyDescent="0.2">
      <c r="H343" s="50"/>
    </row>
    <row r="344" spans="8:8" ht="12.75" x14ac:dyDescent="0.2">
      <c r="H344" s="50"/>
    </row>
    <row r="345" spans="8:8" ht="12.75" x14ac:dyDescent="0.2">
      <c r="H345" s="50"/>
    </row>
    <row r="346" spans="8:8" ht="12.75" x14ac:dyDescent="0.2">
      <c r="H346" s="50"/>
    </row>
    <row r="347" spans="8:8" ht="12.75" x14ac:dyDescent="0.2">
      <c r="H347" s="50"/>
    </row>
    <row r="348" spans="8:8" ht="12.75" x14ac:dyDescent="0.2">
      <c r="H348" s="50"/>
    </row>
    <row r="349" spans="8:8" ht="12.75" x14ac:dyDescent="0.2">
      <c r="H349" s="50"/>
    </row>
    <row r="350" spans="8:8" ht="12.75" x14ac:dyDescent="0.2">
      <c r="H350" s="50"/>
    </row>
    <row r="351" spans="8:8" ht="12.75" x14ac:dyDescent="0.2">
      <c r="H351" s="50"/>
    </row>
    <row r="352" spans="8:8" ht="12.75" x14ac:dyDescent="0.2">
      <c r="H352" s="50"/>
    </row>
    <row r="353" spans="8:8" ht="12.75" x14ac:dyDescent="0.2">
      <c r="H353" s="50"/>
    </row>
    <row r="354" spans="8:8" ht="12.75" x14ac:dyDescent="0.2">
      <c r="H354" s="50"/>
    </row>
    <row r="355" spans="8:8" ht="12.75" x14ac:dyDescent="0.2">
      <c r="H355" s="50"/>
    </row>
    <row r="356" spans="8:8" ht="12.75" x14ac:dyDescent="0.2">
      <c r="H356" s="50"/>
    </row>
    <row r="357" spans="8:8" ht="12.75" x14ac:dyDescent="0.2">
      <c r="H357" s="50"/>
    </row>
    <row r="358" spans="8:8" ht="12.75" x14ac:dyDescent="0.2">
      <c r="H358" s="50"/>
    </row>
    <row r="359" spans="8:8" ht="12.75" x14ac:dyDescent="0.2">
      <c r="H359" s="50"/>
    </row>
    <row r="360" spans="8:8" ht="12.75" x14ac:dyDescent="0.2">
      <c r="H360" s="50"/>
    </row>
    <row r="361" spans="8:8" ht="12.75" x14ac:dyDescent="0.2">
      <c r="H361" s="50"/>
    </row>
    <row r="362" spans="8:8" ht="12.75" x14ac:dyDescent="0.2">
      <c r="H362" s="50"/>
    </row>
    <row r="363" spans="8:8" ht="12.75" x14ac:dyDescent="0.2">
      <c r="H363" s="50"/>
    </row>
    <row r="364" spans="8:8" ht="12.75" x14ac:dyDescent="0.2">
      <c r="H364" s="50"/>
    </row>
    <row r="365" spans="8:8" ht="12.75" x14ac:dyDescent="0.2">
      <c r="H365" s="50"/>
    </row>
    <row r="366" spans="8:8" ht="12.75" x14ac:dyDescent="0.2">
      <c r="H366" s="50"/>
    </row>
    <row r="367" spans="8:8" ht="12.75" x14ac:dyDescent="0.2">
      <c r="H367" s="50"/>
    </row>
    <row r="368" spans="8:8" ht="12.75" x14ac:dyDescent="0.2">
      <c r="H368" s="50"/>
    </row>
    <row r="369" spans="8:8" ht="12.75" x14ac:dyDescent="0.2">
      <c r="H369" s="50"/>
    </row>
    <row r="370" spans="8:8" ht="12.75" x14ac:dyDescent="0.2">
      <c r="H370" s="50"/>
    </row>
    <row r="371" spans="8:8" ht="12.75" x14ac:dyDescent="0.2">
      <c r="H371" s="50"/>
    </row>
    <row r="372" spans="8:8" ht="12.75" x14ac:dyDescent="0.2">
      <c r="H372" s="50"/>
    </row>
    <row r="373" spans="8:8" ht="12.75" x14ac:dyDescent="0.2">
      <c r="H373" s="50"/>
    </row>
    <row r="374" spans="8:8" ht="12.75" x14ac:dyDescent="0.2">
      <c r="H374" s="50"/>
    </row>
    <row r="375" spans="8:8" ht="12.75" x14ac:dyDescent="0.2">
      <c r="H375" s="50"/>
    </row>
    <row r="376" spans="8:8" ht="12.75" x14ac:dyDescent="0.2">
      <c r="H376" s="50"/>
    </row>
    <row r="377" spans="8:8" ht="12.75" x14ac:dyDescent="0.2">
      <c r="H377" s="50"/>
    </row>
    <row r="378" spans="8:8" ht="12.75" x14ac:dyDescent="0.2">
      <c r="H378" s="50"/>
    </row>
    <row r="379" spans="8:8" ht="12.75" x14ac:dyDescent="0.2">
      <c r="H379" s="50"/>
    </row>
    <row r="380" spans="8:8" ht="12.75" x14ac:dyDescent="0.2">
      <c r="H380" s="50"/>
    </row>
    <row r="381" spans="8:8" ht="12.75" x14ac:dyDescent="0.2">
      <c r="H381" s="50"/>
    </row>
    <row r="382" spans="8:8" ht="12.75" x14ac:dyDescent="0.2">
      <c r="H382" s="50"/>
    </row>
    <row r="383" spans="8:8" ht="12.75" x14ac:dyDescent="0.2">
      <c r="H383" s="50"/>
    </row>
    <row r="384" spans="8:8" ht="12.75" x14ac:dyDescent="0.2">
      <c r="H384" s="50"/>
    </row>
    <row r="385" spans="8:8" ht="12.75" x14ac:dyDescent="0.2">
      <c r="H385" s="50"/>
    </row>
    <row r="386" spans="8:8" ht="12.75" x14ac:dyDescent="0.2">
      <c r="H386" s="50"/>
    </row>
    <row r="387" spans="8:8" ht="12.75" x14ac:dyDescent="0.2">
      <c r="H387" s="50"/>
    </row>
    <row r="388" spans="8:8" ht="12.75" x14ac:dyDescent="0.2">
      <c r="H388" s="50"/>
    </row>
    <row r="389" spans="8:8" ht="12.75" x14ac:dyDescent="0.2">
      <c r="H389" s="50"/>
    </row>
    <row r="390" spans="8:8" ht="12.75" x14ac:dyDescent="0.2">
      <c r="H390" s="50"/>
    </row>
    <row r="391" spans="8:8" ht="12.75" x14ac:dyDescent="0.2">
      <c r="H391" s="50"/>
    </row>
    <row r="392" spans="8:8" ht="12.75" x14ac:dyDescent="0.2">
      <c r="H392" s="50"/>
    </row>
    <row r="393" spans="8:8" ht="12.75" x14ac:dyDescent="0.2">
      <c r="H393" s="50"/>
    </row>
    <row r="394" spans="8:8" ht="12.75" x14ac:dyDescent="0.2">
      <c r="H394" s="50"/>
    </row>
    <row r="395" spans="8:8" ht="12.75" x14ac:dyDescent="0.2">
      <c r="H395" s="50"/>
    </row>
    <row r="396" spans="8:8" ht="12.75" x14ac:dyDescent="0.2">
      <c r="H396" s="50"/>
    </row>
    <row r="397" spans="8:8" ht="12.75" x14ac:dyDescent="0.2">
      <c r="H397" s="50"/>
    </row>
    <row r="398" spans="8:8" ht="12.75" x14ac:dyDescent="0.2">
      <c r="H398" s="50"/>
    </row>
    <row r="399" spans="8:8" ht="12.75" x14ac:dyDescent="0.2">
      <c r="H399" s="50"/>
    </row>
    <row r="400" spans="8:8" ht="12.75" x14ac:dyDescent="0.2">
      <c r="H400" s="50"/>
    </row>
    <row r="401" spans="8:8" ht="12.75" x14ac:dyDescent="0.2">
      <c r="H401" s="50"/>
    </row>
    <row r="402" spans="8:8" ht="12.75" x14ac:dyDescent="0.2">
      <c r="H402" s="50"/>
    </row>
    <row r="403" spans="8:8" ht="12.75" x14ac:dyDescent="0.2">
      <c r="H403" s="50"/>
    </row>
    <row r="404" spans="8:8" ht="12.75" x14ac:dyDescent="0.2">
      <c r="H404" s="50"/>
    </row>
    <row r="405" spans="8:8" ht="12.75" x14ac:dyDescent="0.2">
      <c r="H405" s="50"/>
    </row>
    <row r="406" spans="8:8" ht="12.75" x14ac:dyDescent="0.2">
      <c r="H406" s="50"/>
    </row>
    <row r="407" spans="8:8" ht="12.75" x14ac:dyDescent="0.2">
      <c r="H407" s="50"/>
    </row>
    <row r="408" spans="8:8" ht="12.75" x14ac:dyDescent="0.2">
      <c r="H408" s="50"/>
    </row>
    <row r="409" spans="8:8" ht="12.75" x14ac:dyDescent="0.2">
      <c r="H409" s="50"/>
    </row>
    <row r="410" spans="8:8" ht="12.75" x14ac:dyDescent="0.2">
      <c r="H410" s="50"/>
    </row>
    <row r="411" spans="8:8" ht="12.75" x14ac:dyDescent="0.2">
      <c r="H411" s="50"/>
    </row>
    <row r="412" spans="8:8" ht="12.75" x14ac:dyDescent="0.2">
      <c r="H412" s="50"/>
    </row>
    <row r="413" spans="8:8" ht="12.75" x14ac:dyDescent="0.2">
      <c r="H413" s="50"/>
    </row>
    <row r="414" spans="8:8" ht="12.75" x14ac:dyDescent="0.2">
      <c r="H414" s="50"/>
    </row>
    <row r="415" spans="8:8" ht="12.75" x14ac:dyDescent="0.2">
      <c r="H415" s="50"/>
    </row>
    <row r="416" spans="8:8" ht="12.75" x14ac:dyDescent="0.2">
      <c r="H416" s="50"/>
    </row>
    <row r="417" spans="8:8" ht="12.75" x14ac:dyDescent="0.2">
      <c r="H417" s="50"/>
    </row>
    <row r="418" spans="8:8" ht="12.75" x14ac:dyDescent="0.2">
      <c r="H418" s="50"/>
    </row>
    <row r="419" spans="8:8" ht="12.75" x14ac:dyDescent="0.2">
      <c r="H419" s="50"/>
    </row>
    <row r="420" spans="8:8" ht="12.75" x14ac:dyDescent="0.2">
      <c r="H420" s="50"/>
    </row>
    <row r="421" spans="8:8" ht="12.75" x14ac:dyDescent="0.2">
      <c r="H421" s="50"/>
    </row>
    <row r="422" spans="8:8" ht="12.75" x14ac:dyDescent="0.2">
      <c r="H422" s="50"/>
    </row>
    <row r="423" spans="8:8" ht="12.75" x14ac:dyDescent="0.2">
      <c r="H423" s="50"/>
    </row>
    <row r="424" spans="8:8" ht="12.75" x14ac:dyDescent="0.2">
      <c r="H424" s="50"/>
    </row>
    <row r="425" spans="8:8" ht="12.75" x14ac:dyDescent="0.2">
      <c r="H425" s="50"/>
    </row>
    <row r="426" spans="8:8" ht="12.75" x14ac:dyDescent="0.2">
      <c r="H426" s="50"/>
    </row>
    <row r="427" spans="8:8" ht="12.75" x14ac:dyDescent="0.2">
      <c r="H427" s="50"/>
    </row>
    <row r="428" spans="8:8" ht="12.75" x14ac:dyDescent="0.2">
      <c r="H428" s="50"/>
    </row>
    <row r="429" spans="8:8" ht="12.75" x14ac:dyDescent="0.2">
      <c r="H429" s="50"/>
    </row>
    <row r="430" spans="8:8" ht="12.75" x14ac:dyDescent="0.2">
      <c r="H430" s="50"/>
    </row>
    <row r="431" spans="8:8" ht="12.75" x14ac:dyDescent="0.2">
      <c r="H431" s="50"/>
    </row>
    <row r="432" spans="8:8" ht="12.75" x14ac:dyDescent="0.2">
      <c r="H432" s="50"/>
    </row>
    <row r="433" spans="8:8" ht="12.75" x14ac:dyDescent="0.2">
      <c r="H433" s="50"/>
    </row>
    <row r="434" spans="8:8" ht="12.75" x14ac:dyDescent="0.2">
      <c r="H434" s="50"/>
    </row>
    <row r="435" spans="8:8" ht="12.75" x14ac:dyDescent="0.2">
      <c r="H435" s="50"/>
    </row>
    <row r="436" spans="8:8" ht="12.75" x14ac:dyDescent="0.2">
      <c r="H436" s="50"/>
    </row>
    <row r="437" spans="8:8" ht="12.75" x14ac:dyDescent="0.2">
      <c r="H437" s="50"/>
    </row>
    <row r="438" spans="8:8" ht="12.75" x14ac:dyDescent="0.2">
      <c r="H438" s="50"/>
    </row>
    <row r="439" spans="8:8" ht="12.75" x14ac:dyDescent="0.2">
      <c r="H439" s="50"/>
    </row>
    <row r="440" spans="8:8" ht="12.75" x14ac:dyDescent="0.2">
      <c r="H440" s="50"/>
    </row>
    <row r="441" spans="8:8" ht="12.75" x14ac:dyDescent="0.2">
      <c r="H441" s="50"/>
    </row>
    <row r="442" spans="8:8" ht="12.75" x14ac:dyDescent="0.2">
      <c r="H442" s="50"/>
    </row>
    <row r="443" spans="8:8" ht="12.75" x14ac:dyDescent="0.2">
      <c r="H443" s="50"/>
    </row>
    <row r="444" spans="8:8" ht="12.75" x14ac:dyDescent="0.2">
      <c r="H444" s="50"/>
    </row>
    <row r="445" spans="8:8" ht="12.75" x14ac:dyDescent="0.2">
      <c r="H445" s="50"/>
    </row>
    <row r="446" spans="8:8" ht="12.75" x14ac:dyDescent="0.2">
      <c r="H446" s="50"/>
    </row>
    <row r="447" spans="8:8" ht="12.75" x14ac:dyDescent="0.2">
      <c r="H447" s="50"/>
    </row>
    <row r="448" spans="8:8" ht="12.75" x14ac:dyDescent="0.2">
      <c r="H448" s="50"/>
    </row>
    <row r="449" spans="8:8" ht="12.75" x14ac:dyDescent="0.2">
      <c r="H449" s="50"/>
    </row>
    <row r="450" spans="8:8" ht="12.75" x14ac:dyDescent="0.2">
      <c r="H450" s="50"/>
    </row>
    <row r="451" spans="8:8" ht="12.75" x14ac:dyDescent="0.2">
      <c r="H451" s="50"/>
    </row>
    <row r="452" spans="8:8" ht="12.75" x14ac:dyDescent="0.2">
      <c r="H452" s="50"/>
    </row>
    <row r="453" spans="8:8" ht="12.75" x14ac:dyDescent="0.2">
      <c r="H453" s="50"/>
    </row>
    <row r="454" spans="8:8" ht="12.75" x14ac:dyDescent="0.2">
      <c r="H454" s="50"/>
    </row>
    <row r="455" spans="8:8" ht="12.75" x14ac:dyDescent="0.2">
      <c r="H455" s="50"/>
    </row>
    <row r="456" spans="8:8" ht="12.75" x14ac:dyDescent="0.2">
      <c r="H456" s="50"/>
    </row>
    <row r="457" spans="8:8" ht="12.75" x14ac:dyDescent="0.2">
      <c r="H457" s="50"/>
    </row>
    <row r="458" spans="8:8" ht="12.75" x14ac:dyDescent="0.2">
      <c r="H458" s="50"/>
    </row>
    <row r="459" spans="8:8" ht="12.75" x14ac:dyDescent="0.2">
      <c r="H459" s="50"/>
    </row>
    <row r="460" spans="8:8" ht="12.75" x14ac:dyDescent="0.2">
      <c r="H460" s="50"/>
    </row>
    <row r="461" spans="8:8" ht="12.75" x14ac:dyDescent="0.2">
      <c r="H461" s="50"/>
    </row>
    <row r="462" spans="8:8" ht="12.75" x14ac:dyDescent="0.2">
      <c r="H462" s="50"/>
    </row>
    <row r="463" spans="8:8" ht="12.75" x14ac:dyDescent="0.2">
      <c r="H463" s="50"/>
    </row>
    <row r="464" spans="8:8" ht="12.75" x14ac:dyDescent="0.2">
      <c r="H464" s="50"/>
    </row>
    <row r="465" spans="8:8" ht="12.75" x14ac:dyDescent="0.2">
      <c r="H465" s="50"/>
    </row>
    <row r="466" spans="8:8" ht="12.75" x14ac:dyDescent="0.2">
      <c r="H466" s="50"/>
    </row>
    <row r="467" spans="8:8" ht="12.75" x14ac:dyDescent="0.2">
      <c r="H467" s="50"/>
    </row>
    <row r="468" spans="8:8" ht="12.75" x14ac:dyDescent="0.2">
      <c r="H468" s="50"/>
    </row>
    <row r="469" spans="8:8" ht="12.75" x14ac:dyDescent="0.2">
      <c r="H469" s="50"/>
    </row>
    <row r="470" spans="8:8" ht="12.75" x14ac:dyDescent="0.2">
      <c r="H470" s="50"/>
    </row>
    <row r="471" spans="8:8" ht="12.75" x14ac:dyDescent="0.2">
      <c r="H471" s="50"/>
    </row>
    <row r="472" spans="8:8" ht="12.75" x14ac:dyDescent="0.2">
      <c r="H472" s="50"/>
    </row>
    <row r="473" spans="8:8" ht="12.75" x14ac:dyDescent="0.2">
      <c r="H473" s="50"/>
    </row>
    <row r="474" spans="8:8" ht="12.75" x14ac:dyDescent="0.2">
      <c r="H474" s="50"/>
    </row>
    <row r="475" spans="8:8" ht="12.75" x14ac:dyDescent="0.2">
      <c r="H475" s="50"/>
    </row>
    <row r="476" spans="8:8" ht="12.75" x14ac:dyDescent="0.2">
      <c r="H476" s="50"/>
    </row>
    <row r="477" spans="8:8" ht="12.75" x14ac:dyDescent="0.2">
      <c r="H477" s="50"/>
    </row>
    <row r="478" spans="8:8" ht="12.75" x14ac:dyDescent="0.2">
      <c r="H478" s="50"/>
    </row>
    <row r="479" spans="8:8" ht="12.75" x14ac:dyDescent="0.2">
      <c r="H479" s="50"/>
    </row>
    <row r="480" spans="8:8" ht="12.75" x14ac:dyDescent="0.2">
      <c r="H480" s="50"/>
    </row>
    <row r="481" spans="8:8" ht="12.75" x14ac:dyDescent="0.2">
      <c r="H481" s="50"/>
    </row>
    <row r="482" spans="8:8" ht="12.75" x14ac:dyDescent="0.2">
      <c r="H482" s="50"/>
    </row>
    <row r="483" spans="8:8" ht="12.75" x14ac:dyDescent="0.2">
      <c r="H483" s="50"/>
    </row>
    <row r="484" spans="8:8" ht="12.75" x14ac:dyDescent="0.2">
      <c r="H484" s="50"/>
    </row>
    <row r="485" spans="8:8" ht="12.75" x14ac:dyDescent="0.2">
      <c r="H485" s="50"/>
    </row>
    <row r="486" spans="8:8" ht="12.75" x14ac:dyDescent="0.2">
      <c r="H486" s="50"/>
    </row>
    <row r="487" spans="8:8" ht="12.75" x14ac:dyDescent="0.2">
      <c r="H487" s="50"/>
    </row>
    <row r="488" spans="8:8" ht="12.75" x14ac:dyDescent="0.2">
      <c r="H488" s="50"/>
    </row>
    <row r="489" spans="8:8" ht="12.75" x14ac:dyDescent="0.2">
      <c r="H489" s="50"/>
    </row>
    <row r="490" spans="8:8" ht="12.75" x14ac:dyDescent="0.2">
      <c r="H490" s="50"/>
    </row>
    <row r="491" spans="8:8" ht="12.75" x14ac:dyDescent="0.2">
      <c r="H491" s="50"/>
    </row>
    <row r="492" spans="8:8" ht="12.75" x14ac:dyDescent="0.2">
      <c r="H492" s="50"/>
    </row>
    <row r="493" spans="8:8" ht="12.75" x14ac:dyDescent="0.2">
      <c r="H493" s="50"/>
    </row>
    <row r="494" spans="8:8" ht="12.75" x14ac:dyDescent="0.2">
      <c r="H494" s="50"/>
    </row>
    <row r="495" spans="8:8" ht="12.75" x14ac:dyDescent="0.2">
      <c r="H495" s="50"/>
    </row>
    <row r="496" spans="8:8" ht="12.75" x14ac:dyDescent="0.2">
      <c r="H496" s="50"/>
    </row>
    <row r="497" spans="8:8" ht="12.75" x14ac:dyDescent="0.2">
      <c r="H497" s="50"/>
    </row>
    <row r="498" spans="8:8" ht="12.75" x14ac:dyDescent="0.2">
      <c r="H498" s="50"/>
    </row>
    <row r="499" spans="8:8" ht="12.75" x14ac:dyDescent="0.2">
      <c r="H499" s="50"/>
    </row>
    <row r="500" spans="8:8" ht="12.75" x14ac:dyDescent="0.2">
      <c r="H500" s="50"/>
    </row>
    <row r="501" spans="8:8" ht="12.75" x14ac:dyDescent="0.2">
      <c r="H501" s="50"/>
    </row>
    <row r="502" spans="8:8" ht="12.75" x14ac:dyDescent="0.2">
      <c r="H502" s="50"/>
    </row>
    <row r="503" spans="8:8" ht="12.75" x14ac:dyDescent="0.2">
      <c r="H503" s="50"/>
    </row>
    <row r="504" spans="8:8" ht="12.75" x14ac:dyDescent="0.2">
      <c r="H504" s="50"/>
    </row>
    <row r="505" spans="8:8" ht="12.75" x14ac:dyDescent="0.2">
      <c r="H505" s="50"/>
    </row>
    <row r="506" spans="8:8" ht="12.75" x14ac:dyDescent="0.2">
      <c r="H506" s="50"/>
    </row>
    <row r="507" spans="8:8" ht="12.75" x14ac:dyDescent="0.2">
      <c r="H507" s="50"/>
    </row>
    <row r="508" spans="8:8" ht="12.75" x14ac:dyDescent="0.2">
      <c r="H508" s="50"/>
    </row>
    <row r="509" spans="8:8" ht="12.75" x14ac:dyDescent="0.2">
      <c r="H509" s="50"/>
    </row>
    <row r="510" spans="8:8" ht="12.75" x14ac:dyDescent="0.2">
      <c r="H510" s="50"/>
    </row>
    <row r="511" spans="8:8" ht="12.75" x14ac:dyDescent="0.2">
      <c r="H511" s="50"/>
    </row>
    <row r="512" spans="8:8" ht="12.75" x14ac:dyDescent="0.2">
      <c r="H512" s="50"/>
    </row>
    <row r="513" spans="8:8" ht="12.75" x14ac:dyDescent="0.2">
      <c r="H513" s="50"/>
    </row>
    <row r="514" spans="8:8" ht="12.75" x14ac:dyDescent="0.2">
      <c r="H514" s="50"/>
    </row>
    <row r="515" spans="8:8" ht="12.75" x14ac:dyDescent="0.2">
      <c r="H515" s="50"/>
    </row>
    <row r="516" spans="8:8" ht="12.75" x14ac:dyDescent="0.2">
      <c r="H516" s="50"/>
    </row>
    <row r="517" spans="8:8" ht="12.75" x14ac:dyDescent="0.2">
      <c r="H517" s="50"/>
    </row>
    <row r="518" spans="8:8" ht="12.75" x14ac:dyDescent="0.2">
      <c r="H518" s="50"/>
    </row>
    <row r="519" spans="8:8" ht="12.75" x14ac:dyDescent="0.2">
      <c r="H519" s="50"/>
    </row>
    <row r="520" spans="8:8" ht="12.75" x14ac:dyDescent="0.2">
      <c r="H520" s="50"/>
    </row>
    <row r="521" spans="8:8" ht="12.75" x14ac:dyDescent="0.2">
      <c r="H521" s="50"/>
    </row>
    <row r="522" spans="8:8" ht="12.75" x14ac:dyDescent="0.2">
      <c r="H522" s="50"/>
    </row>
    <row r="523" spans="8:8" ht="12.75" x14ac:dyDescent="0.2">
      <c r="H523" s="50"/>
    </row>
    <row r="524" spans="8:8" ht="12.75" x14ac:dyDescent="0.2">
      <c r="H524" s="50"/>
    </row>
    <row r="525" spans="8:8" ht="12.75" x14ac:dyDescent="0.2">
      <c r="H525" s="50"/>
    </row>
    <row r="526" spans="8:8" ht="12.75" x14ac:dyDescent="0.2">
      <c r="H526" s="50"/>
    </row>
    <row r="527" spans="8:8" ht="12.75" x14ac:dyDescent="0.2">
      <c r="H527" s="50"/>
    </row>
    <row r="528" spans="8:8" ht="12.75" x14ac:dyDescent="0.2">
      <c r="H528" s="50"/>
    </row>
    <row r="529" spans="8:8" ht="12.75" x14ac:dyDescent="0.2">
      <c r="H529" s="50"/>
    </row>
    <row r="530" spans="8:8" ht="12.75" x14ac:dyDescent="0.2">
      <c r="H530" s="50"/>
    </row>
    <row r="531" spans="8:8" ht="12.75" x14ac:dyDescent="0.2">
      <c r="H531" s="50"/>
    </row>
    <row r="532" spans="8:8" ht="12.75" x14ac:dyDescent="0.2">
      <c r="H532" s="50"/>
    </row>
    <row r="533" spans="8:8" ht="12.75" x14ac:dyDescent="0.2">
      <c r="H533" s="50"/>
    </row>
    <row r="534" spans="8:8" ht="12.75" x14ac:dyDescent="0.2">
      <c r="H534" s="50"/>
    </row>
    <row r="535" spans="8:8" ht="12.75" x14ac:dyDescent="0.2">
      <c r="H535" s="50"/>
    </row>
    <row r="536" spans="8:8" ht="12.75" x14ac:dyDescent="0.2">
      <c r="H536" s="50"/>
    </row>
    <row r="537" spans="8:8" ht="12.75" x14ac:dyDescent="0.2">
      <c r="H537" s="50"/>
    </row>
    <row r="538" spans="8:8" ht="12.75" x14ac:dyDescent="0.2">
      <c r="H538" s="50"/>
    </row>
    <row r="539" spans="8:8" ht="12.75" x14ac:dyDescent="0.2">
      <c r="H539" s="50"/>
    </row>
    <row r="540" spans="8:8" ht="12.75" x14ac:dyDescent="0.2">
      <c r="H540" s="50"/>
    </row>
    <row r="541" spans="8:8" ht="12.75" x14ac:dyDescent="0.2">
      <c r="H541" s="50"/>
    </row>
    <row r="542" spans="8:8" ht="12.75" x14ac:dyDescent="0.2">
      <c r="H542" s="50"/>
    </row>
    <row r="543" spans="8:8" ht="12.75" x14ac:dyDescent="0.2">
      <c r="H543" s="50"/>
    </row>
    <row r="544" spans="8:8" ht="12.75" x14ac:dyDescent="0.2">
      <c r="H544" s="50"/>
    </row>
    <row r="545" spans="8:8" ht="12.75" x14ac:dyDescent="0.2">
      <c r="H545" s="50"/>
    </row>
    <row r="546" spans="8:8" ht="12.75" x14ac:dyDescent="0.2">
      <c r="H546" s="50"/>
    </row>
    <row r="547" spans="8:8" ht="12.75" x14ac:dyDescent="0.2">
      <c r="H547" s="50"/>
    </row>
    <row r="548" spans="8:8" ht="12.75" x14ac:dyDescent="0.2">
      <c r="H548" s="50"/>
    </row>
    <row r="549" spans="8:8" ht="12.75" x14ac:dyDescent="0.2">
      <c r="H549" s="50"/>
    </row>
    <row r="550" spans="8:8" ht="12.75" x14ac:dyDescent="0.2">
      <c r="H550" s="50"/>
    </row>
    <row r="551" spans="8:8" ht="12.75" x14ac:dyDescent="0.2">
      <c r="H551" s="50"/>
    </row>
    <row r="552" spans="8:8" ht="12.75" x14ac:dyDescent="0.2">
      <c r="H552" s="50"/>
    </row>
    <row r="553" spans="8:8" ht="12.75" x14ac:dyDescent="0.2">
      <c r="H553" s="50"/>
    </row>
    <row r="554" spans="8:8" ht="12.75" x14ac:dyDescent="0.2">
      <c r="H554" s="50"/>
    </row>
    <row r="555" spans="8:8" ht="12.75" x14ac:dyDescent="0.2">
      <c r="H555" s="50"/>
    </row>
    <row r="556" spans="8:8" ht="12.75" x14ac:dyDescent="0.2">
      <c r="H556" s="50"/>
    </row>
    <row r="557" spans="8:8" ht="12.75" x14ac:dyDescent="0.2">
      <c r="H557" s="50"/>
    </row>
    <row r="558" spans="8:8" ht="12.75" x14ac:dyDescent="0.2">
      <c r="H558" s="50"/>
    </row>
    <row r="559" spans="8:8" ht="12.75" x14ac:dyDescent="0.2">
      <c r="H559" s="50"/>
    </row>
    <row r="560" spans="8:8" ht="12.75" x14ac:dyDescent="0.2">
      <c r="H560" s="50"/>
    </row>
    <row r="561" spans="8:8" ht="12.75" x14ac:dyDescent="0.2">
      <c r="H561" s="50"/>
    </row>
    <row r="562" spans="8:8" ht="12.75" x14ac:dyDescent="0.2">
      <c r="H562" s="50"/>
    </row>
    <row r="563" spans="8:8" ht="12.75" x14ac:dyDescent="0.2">
      <c r="H563" s="50"/>
    </row>
    <row r="564" spans="8:8" ht="12.75" x14ac:dyDescent="0.2">
      <c r="H564" s="50"/>
    </row>
    <row r="565" spans="8:8" ht="12.75" x14ac:dyDescent="0.2">
      <c r="H565" s="50"/>
    </row>
    <row r="566" spans="8:8" ht="12.75" x14ac:dyDescent="0.2">
      <c r="H566" s="50"/>
    </row>
    <row r="567" spans="8:8" ht="12.75" x14ac:dyDescent="0.2">
      <c r="H567" s="50"/>
    </row>
    <row r="568" spans="8:8" ht="12.75" x14ac:dyDescent="0.2">
      <c r="H568" s="50"/>
    </row>
    <row r="569" spans="8:8" ht="12.75" x14ac:dyDescent="0.2">
      <c r="H569" s="50"/>
    </row>
    <row r="570" spans="8:8" ht="12.75" x14ac:dyDescent="0.2">
      <c r="H570" s="50"/>
    </row>
    <row r="571" spans="8:8" ht="12.75" x14ac:dyDescent="0.2">
      <c r="H571" s="50"/>
    </row>
    <row r="572" spans="8:8" ht="12.75" x14ac:dyDescent="0.2">
      <c r="H572" s="50"/>
    </row>
    <row r="573" spans="8:8" ht="12.75" x14ac:dyDescent="0.2">
      <c r="H573" s="50"/>
    </row>
    <row r="574" spans="8:8" ht="12.75" x14ac:dyDescent="0.2">
      <c r="H574" s="50"/>
    </row>
    <row r="575" spans="8:8" ht="12.75" x14ac:dyDescent="0.2">
      <c r="H575" s="50"/>
    </row>
    <row r="576" spans="8:8" ht="12.75" x14ac:dyDescent="0.2">
      <c r="H576" s="50"/>
    </row>
    <row r="577" spans="8:8" ht="12.75" x14ac:dyDescent="0.2">
      <c r="H577" s="50"/>
    </row>
    <row r="578" spans="8:8" ht="12.75" x14ac:dyDescent="0.2">
      <c r="H578" s="50"/>
    </row>
    <row r="579" spans="8:8" ht="12.75" x14ac:dyDescent="0.2">
      <c r="H579" s="50"/>
    </row>
    <row r="580" spans="8:8" ht="12.75" x14ac:dyDescent="0.2">
      <c r="H580" s="50"/>
    </row>
    <row r="581" spans="8:8" ht="12.75" x14ac:dyDescent="0.2">
      <c r="H581" s="50"/>
    </row>
    <row r="582" spans="8:8" ht="12.75" x14ac:dyDescent="0.2">
      <c r="H582" s="50"/>
    </row>
    <row r="583" spans="8:8" ht="12.75" x14ac:dyDescent="0.2">
      <c r="H583" s="50"/>
    </row>
    <row r="584" spans="8:8" ht="12.75" x14ac:dyDescent="0.2">
      <c r="H584" s="50"/>
    </row>
    <row r="585" spans="8:8" ht="12.75" x14ac:dyDescent="0.2">
      <c r="H585" s="50"/>
    </row>
    <row r="586" spans="8:8" ht="12.75" x14ac:dyDescent="0.2">
      <c r="H586" s="50"/>
    </row>
    <row r="587" spans="8:8" ht="12.75" x14ac:dyDescent="0.2">
      <c r="H587" s="50"/>
    </row>
    <row r="588" spans="8:8" ht="12.75" x14ac:dyDescent="0.2">
      <c r="H588" s="50"/>
    </row>
    <row r="589" spans="8:8" ht="12.75" x14ac:dyDescent="0.2">
      <c r="H589" s="50"/>
    </row>
    <row r="590" spans="8:8" ht="12.75" x14ac:dyDescent="0.2">
      <c r="H590" s="50"/>
    </row>
    <row r="591" spans="8:8" ht="12.75" x14ac:dyDescent="0.2">
      <c r="H591" s="50"/>
    </row>
    <row r="592" spans="8:8" ht="12.75" x14ac:dyDescent="0.2">
      <c r="H592" s="50"/>
    </row>
    <row r="593" spans="8:8" ht="12.75" x14ac:dyDescent="0.2">
      <c r="H593" s="50"/>
    </row>
    <row r="594" spans="8:8" ht="12.75" x14ac:dyDescent="0.2">
      <c r="H594" s="50"/>
    </row>
    <row r="595" spans="8:8" ht="12.75" x14ac:dyDescent="0.2">
      <c r="H595" s="50"/>
    </row>
    <row r="596" spans="8:8" ht="12.75" x14ac:dyDescent="0.2">
      <c r="H596" s="50"/>
    </row>
    <row r="597" spans="8:8" ht="12.75" x14ac:dyDescent="0.2">
      <c r="H597" s="50"/>
    </row>
    <row r="598" spans="8:8" ht="12.75" x14ac:dyDescent="0.2">
      <c r="H598" s="50"/>
    </row>
    <row r="599" spans="8:8" ht="12.75" x14ac:dyDescent="0.2">
      <c r="H599" s="50"/>
    </row>
    <row r="600" spans="8:8" ht="12.75" x14ac:dyDescent="0.2">
      <c r="H600" s="50"/>
    </row>
    <row r="601" spans="8:8" ht="12.75" x14ac:dyDescent="0.2">
      <c r="H601" s="50"/>
    </row>
    <row r="602" spans="8:8" ht="12.75" x14ac:dyDescent="0.2">
      <c r="H602" s="50"/>
    </row>
    <row r="603" spans="8:8" ht="12.75" x14ac:dyDescent="0.2">
      <c r="H603" s="50"/>
    </row>
    <row r="604" spans="8:8" ht="12.75" x14ac:dyDescent="0.2">
      <c r="H604" s="50"/>
    </row>
    <row r="605" spans="8:8" ht="12.75" x14ac:dyDescent="0.2">
      <c r="H605" s="50"/>
    </row>
    <row r="606" spans="8:8" ht="12.75" x14ac:dyDescent="0.2">
      <c r="H606" s="50"/>
    </row>
    <row r="607" spans="8:8" ht="12.75" x14ac:dyDescent="0.2">
      <c r="H607" s="50"/>
    </row>
    <row r="608" spans="8:8" ht="12.75" x14ac:dyDescent="0.2">
      <c r="H608" s="50"/>
    </row>
    <row r="609" spans="8:8" ht="12.75" x14ac:dyDescent="0.2">
      <c r="H609" s="50"/>
    </row>
    <row r="610" spans="8:8" ht="12.75" x14ac:dyDescent="0.2">
      <c r="H610" s="50"/>
    </row>
    <row r="611" spans="8:8" ht="12.75" x14ac:dyDescent="0.2">
      <c r="H611" s="50"/>
    </row>
    <row r="612" spans="8:8" ht="12.75" x14ac:dyDescent="0.2">
      <c r="H612" s="50"/>
    </row>
    <row r="613" spans="8:8" ht="12.75" x14ac:dyDescent="0.2">
      <c r="H613" s="50"/>
    </row>
    <row r="614" spans="8:8" ht="12.75" x14ac:dyDescent="0.2">
      <c r="H614" s="50"/>
    </row>
    <row r="615" spans="8:8" ht="12.75" x14ac:dyDescent="0.2">
      <c r="H615" s="50"/>
    </row>
    <row r="616" spans="8:8" ht="12.75" x14ac:dyDescent="0.2">
      <c r="H616" s="50"/>
    </row>
    <row r="617" spans="8:8" ht="12.75" x14ac:dyDescent="0.2">
      <c r="H617" s="50"/>
    </row>
    <row r="618" spans="8:8" ht="12.75" x14ac:dyDescent="0.2">
      <c r="H618" s="50"/>
    </row>
    <row r="619" spans="8:8" ht="12.75" x14ac:dyDescent="0.2">
      <c r="H619" s="50"/>
    </row>
    <row r="620" spans="8:8" ht="12.75" x14ac:dyDescent="0.2">
      <c r="H620" s="50"/>
    </row>
    <row r="621" spans="8:8" ht="12.75" x14ac:dyDescent="0.2">
      <c r="H621" s="50"/>
    </row>
    <row r="622" spans="8:8" ht="12.75" x14ac:dyDescent="0.2">
      <c r="H622" s="50"/>
    </row>
    <row r="623" spans="8:8" ht="12.75" x14ac:dyDescent="0.2">
      <c r="H623" s="50"/>
    </row>
    <row r="624" spans="8:8" ht="12.75" x14ac:dyDescent="0.2">
      <c r="H624" s="50"/>
    </row>
    <row r="625" spans="8:8" ht="12.75" x14ac:dyDescent="0.2">
      <c r="H625" s="50"/>
    </row>
    <row r="626" spans="8:8" ht="12.75" x14ac:dyDescent="0.2">
      <c r="H626" s="50"/>
    </row>
    <row r="627" spans="8:8" ht="12.75" x14ac:dyDescent="0.2">
      <c r="H627" s="50"/>
    </row>
    <row r="628" spans="8:8" ht="12.75" x14ac:dyDescent="0.2">
      <c r="H628" s="50"/>
    </row>
    <row r="629" spans="8:8" ht="12.75" x14ac:dyDescent="0.2">
      <c r="H629" s="50"/>
    </row>
    <row r="630" spans="8:8" ht="12.75" x14ac:dyDescent="0.2">
      <c r="H630" s="50"/>
    </row>
    <row r="631" spans="8:8" ht="12.75" x14ac:dyDescent="0.2">
      <c r="H631" s="50"/>
    </row>
    <row r="632" spans="8:8" ht="12.75" x14ac:dyDescent="0.2">
      <c r="H632" s="50"/>
    </row>
    <row r="633" spans="8:8" ht="12.75" x14ac:dyDescent="0.2">
      <c r="H633" s="50"/>
    </row>
    <row r="634" spans="8:8" ht="12.75" x14ac:dyDescent="0.2">
      <c r="H634" s="50"/>
    </row>
    <row r="635" spans="8:8" ht="12.75" x14ac:dyDescent="0.2">
      <c r="H635" s="50"/>
    </row>
    <row r="636" spans="8:8" ht="12.75" x14ac:dyDescent="0.2">
      <c r="H636" s="50"/>
    </row>
    <row r="637" spans="8:8" ht="12.75" x14ac:dyDescent="0.2">
      <c r="H637" s="50"/>
    </row>
    <row r="638" spans="8:8" ht="12.75" x14ac:dyDescent="0.2">
      <c r="H638" s="50"/>
    </row>
    <row r="639" spans="8:8" ht="12.75" x14ac:dyDescent="0.2">
      <c r="H639" s="50"/>
    </row>
    <row r="640" spans="8:8" ht="12.75" x14ac:dyDescent="0.2">
      <c r="H640" s="50"/>
    </row>
    <row r="641" spans="8:8" ht="12.75" x14ac:dyDescent="0.2">
      <c r="H641" s="50"/>
    </row>
    <row r="642" spans="8:8" ht="12.75" x14ac:dyDescent="0.2">
      <c r="H642" s="50"/>
    </row>
    <row r="643" spans="8:8" ht="12.75" x14ac:dyDescent="0.2">
      <c r="H643" s="50"/>
    </row>
    <row r="644" spans="8:8" ht="12.75" x14ac:dyDescent="0.2">
      <c r="H644" s="50"/>
    </row>
    <row r="645" spans="8:8" ht="12.75" x14ac:dyDescent="0.2">
      <c r="H645" s="50"/>
    </row>
    <row r="646" spans="8:8" ht="12.75" x14ac:dyDescent="0.2">
      <c r="H646" s="50"/>
    </row>
    <row r="647" spans="8:8" ht="12.75" x14ac:dyDescent="0.2">
      <c r="H647" s="50"/>
    </row>
    <row r="648" spans="8:8" ht="12.75" x14ac:dyDescent="0.2">
      <c r="H648" s="50"/>
    </row>
    <row r="649" spans="8:8" ht="12.75" x14ac:dyDescent="0.2">
      <c r="H649" s="50"/>
    </row>
    <row r="650" spans="8:8" ht="12.75" x14ac:dyDescent="0.2">
      <c r="H650" s="50"/>
    </row>
    <row r="651" spans="8:8" ht="12.75" x14ac:dyDescent="0.2">
      <c r="H651" s="50"/>
    </row>
    <row r="652" spans="8:8" ht="12.75" x14ac:dyDescent="0.2">
      <c r="H652" s="50"/>
    </row>
    <row r="653" spans="8:8" ht="12.75" x14ac:dyDescent="0.2">
      <c r="H653" s="50"/>
    </row>
    <row r="654" spans="8:8" ht="12.75" x14ac:dyDescent="0.2">
      <c r="H654" s="50"/>
    </row>
    <row r="655" spans="8:8" ht="12.75" x14ac:dyDescent="0.2">
      <c r="H655" s="50"/>
    </row>
    <row r="656" spans="8:8" ht="12.75" x14ac:dyDescent="0.2">
      <c r="H656" s="50"/>
    </row>
    <row r="657" spans="8:8" ht="12.75" x14ac:dyDescent="0.2">
      <c r="H657" s="50"/>
    </row>
    <row r="658" spans="8:8" ht="12.75" x14ac:dyDescent="0.2">
      <c r="H658" s="50"/>
    </row>
    <row r="659" spans="8:8" ht="12.75" x14ac:dyDescent="0.2">
      <c r="H659" s="50"/>
    </row>
    <row r="660" spans="8:8" ht="12.75" x14ac:dyDescent="0.2">
      <c r="H660" s="50"/>
    </row>
    <row r="661" spans="8:8" ht="12.75" x14ac:dyDescent="0.2">
      <c r="H661" s="50"/>
    </row>
    <row r="662" spans="8:8" ht="12.75" x14ac:dyDescent="0.2">
      <c r="H662" s="50"/>
    </row>
    <row r="663" spans="8:8" ht="12.75" x14ac:dyDescent="0.2">
      <c r="H663" s="50"/>
    </row>
    <row r="664" spans="8:8" ht="12.75" x14ac:dyDescent="0.2">
      <c r="H664" s="50"/>
    </row>
    <row r="665" spans="8:8" ht="12.75" x14ac:dyDescent="0.2">
      <c r="H665" s="50"/>
    </row>
    <row r="666" spans="8:8" ht="12.75" x14ac:dyDescent="0.2">
      <c r="H666" s="50"/>
    </row>
    <row r="667" spans="8:8" ht="12.75" x14ac:dyDescent="0.2">
      <c r="H667" s="50"/>
    </row>
    <row r="668" spans="8:8" ht="12.75" x14ac:dyDescent="0.2">
      <c r="H668" s="50"/>
    </row>
    <row r="669" spans="8:8" ht="12.75" x14ac:dyDescent="0.2">
      <c r="H669" s="50"/>
    </row>
    <row r="670" spans="8:8" ht="12.75" x14ac:dyDescent="0.2">
      <c r="H670" s="50"/>
    </row>
    <row r="671" spans="8:8" ht="12.75" x14ac:dyDescent="0.2">
      <c r="H671" s="50"/>
    </row>
    <row r="672" spans="8:8" ht="12.75" x14ac:dyDescent="0.2">
      <c r="H672" s="50"/>
    </row>
    <row r="673" spans="8:8" ht="12.75" x14ac:dyDescent="0.2">
      <c r="H673" s="50"/>
    </row>
    <row r="674" spans="8:8" ht="12.75" x14ac:dyDescent="0.2">
      <c r="H674" s="50"/>
    </row>
    <row r="675" spans="8:8" ht="12.75" x14ac:dyDescent="0.2">
      <c r="H675" s="50"/>
    </row>
    <row r="676" spans="8:8" ht="12.75" x14ac:dyDescent="0.2">
      <c r="H676" s="50"/>
    </row>
    <row r="677" spans="8:8" ht="12.75" x14ac:dyDescent="0.2">
      <c r="H677" s="50"/>
    </row>
    <row r="678" spans="8:8" ht="12.75" x14ac:dyDescent="0.2">
      <c r="H678" s="50"/>
    </row>
    <row r="679" spans="8:8" ht="12.75" x14ac:dyDescent="0.2">
      <c r="H679" s="50"/>
    </row>
    <row r="680" spans="8:8" ht="12.75" x14ac:dyDescent="0.2">
      <c r="H680" s="50"/>
    </row>
    <row r="681" spans="8:8" ht="12.75" x14ac:dyDescent="0.2">
      <c r="H681" s="50"/>
    </row>
    <row r="682" spans="8:8" ht="12.75" x14ac:dyDescent="0.2">
      <c r="H682" s="50"/>
    </row>
    <row r="683" spans="8:8" ht="12.75" x14ac:dyDescent="0.2">
      <c r="H683" s="50"/>
    </row>
    <row r="684" spans="8:8" ht="12.75" x14ac:dyDescent="0.2">
      <c r="H684" s="50"/>
    </row>
    <row r="685" spans="8:8" ht="12.75" x14ac:dyDescent="0.2">
      <c r="H685" s="50"/>
    </row>
    <row r="686" spans="8:8" ht="12.75" x14ac:dyDescent="0.2">
      <c r="H686" s="50"/>
    </row>
    <row r="687" spans="8:8" ht="12.75" x14ac:dyDescent="0.2">
      <c r="H687" s="50"/>
    </row>
    <row r="688" spans="8:8" ht="12.75" x14ac:dyDescent="0.2">
      <c r="H688" s="50"/>
    </row>
    <row r="689" spans="8:8" ht="12.75" x14ac:dyDescent="0.2">
      <c r="H689" s="50"/>
    </row>
    <row r="690" spans="8:8" ht="12.75" x14ac:dyDescent="0.2">
      <c r="H690" s="50"/>
    </row>
    <row r="691" spans="8:8" ht="12.75" x14ac:dyDescent="0.2">
      <c r="H691" s="50"/>
    </row>
    <row r="692" spans="8:8" ht="12.75" x14ac:dyDescent="0.2">
      <c r="H692" s="50"/>
    </row>
    <row r="693" spans="8:8" ht="12.75" x14ac:dyDescent="0.2">
      <c r="H693" s="50"/>
    </row>
    <row r="694" spans="8:8" ht="12.75" x14ac:dyDescent="0.2">
      <c r="H694" s="50"/>
    </row>
    <row r="695" spans="8:8" ht="12.75" x14ac:dyDescent="0.2">
      <c r="H695" s="50"/>
    </row>
    <row r="696" spans="8:8" ht="12.75" x14ac:dyDescent="0.2">
      <c r="H696" s="50"/>
    </row>
    <row r="697" spans="8:8" ht="12.75" x14ac:dyDescent="0.2">
      <c r="H697" s="50"/>
    </row>
    <row r="698" spans="8:8" ht="12.75" x14ac:dyDescent="0.2">
      <c r="H698" s="50"/>
    </row>
    <row r="699" spans="8:8" ht="12.75" x14ac:dyDescent="0.2">
      <c r="H699" s="50"/>
    </row>
    <row r="700" spans="8:8" ht="12.75" x14ac:dyDescent="0.2">
      <c r="H700" s="50"/>
    </row>
    <row r="701" spans="8:8" ht="12.75" x14ac:dyDescent="0.2">
      <c r="H701" s="50"/>
    </row>
    <row r="702" spans="8:8" ht="12.75" x14ac:dyDescent="0.2">
      <c r="H702" s="50"/>
    </row>
    <row r="703" spans="8:8" ht="12.75" x14ac:dyDescent="0.2">
      <c r="H703" s="50"/>
    </row>
    <row r="704" spans="8:8" ht="12.75" x14ac:dyDescent="0.2">
      <c r="H704" s="50"/>
    </row>
    <row r="705" spans="8:8" ht="12.75" x14ac:dyDescent="0.2">
      <c r="H705" s="50"/>
    </row>
    <row r="706" spans="8:8" ht="12.75" x14ac:dyDescent="0.2">
      <c r="H706" s="50"/>
    </row>
    <row r="707" spans="8:8" ht="12.75" x14ac:dyDescent="0.2">
      <c r="H707" s="50"/>
    </row>
    <row r="708" spans="8:8" ht="12.75" x14ac:dyDescent="0.2">
      <c r="H708" s="50"/>
    </row>
    <row r="709" spans="8:8" ht="12.75" x14ac:dyDescent="0.2">
      <c r="H709" s="50"/>
    </row>
    <row r="710" spans="8:8" ht="12.75" x14ac:dyDescent="0.2">
      <c r="H710" s="50"/>
    </row>
    <row r="711" spans="8:8" ht="12.75" x14ac:dyDescent="0.2">
      <c r="H711" s="50"/>
    </row>
    <row r="712" spans="8:8" ht="12.75" x14ac:dyDescent="0.2">
      <c r="H712" s="50"/>
    </row>
    <row r="713" spans="8:8" ht="12.75" x14ac:dyDescent="0.2">
      <c r="H713" s="50"/>
    </row>
    <row r="714" spans="8:8" ht="12.75" x14ac:dyDescent="0.2">
      <c r="H714" s="50"/>
    </row>
    <row r="715" spans="8:8" ht="12.75" x14ac:dyDescent="0.2">
      <c r="H715" s="50"/>
    </row>
    <row r="716" spans="8:8" ht="12.75" x14ac:dyDescent="0.2">
      <c r="H716" s="50"/>
    </row>
    <row r="717" spans="8:8" ht="12.75" x14ac:dyDescent="0.2">
      <c r="H717" s="50"/>
    </row>
    <row r="718" spans="8:8" ht="12.75" x14ac:dyDescent="0.2">
      <c r="H718" s="50"/>
    </row>
    <row r="719" spans="8:8" ht="12.75" x14ac:dyDescent="0.2">
      <c r="H719" s="50"/>
    </row>
    <row r="720" spans="8:8" ht="12.75" x14ac:dyDescent="0.2">
      <c r="H720" s="50"/>
    </row>
    <row r="721" spans="8:8" ht="12.75" x14ac:dyDescent="0.2">
      <c r="H721" s="50"/>
    </row>
    <row r="722" spans="8:8" ht="12.75" x14ac:dyDescent="0.2">
      <c r="H722" s="50"/>
    </row>
    <row r="723" spans="8:8" ht="12.75" x14ac:dyDescent="0.2">
      <c r="H723" s="50"/>
    </row>
    <row r="724" spans="8:8" ht="12.75" x14ac:dyDescent="0.2">
      <c r="H724" s="50"/>
    </row>
    <row r="725" spans="8:8" ht="12.75" x14ac:dyDescent="0.2">
      <c r="H725" s="50"/>
    </row>
    <row r="726" spans="8:8" ht="12.75" x14ac:dyDescent="0.2">
      <c r="H726" s="50"/>
    </row>
    <row r="727" spans="8:8" ht="12.75" x14ac:dyDescent="0.2">
      <c r="H727" s="50"/>
    </row>
    <row r="728" spans="8:8" ht="12.75" x14ac:dyDescent="0.2">
      <c r="H728" s="50"/>
    </row>
    <row r="729" spans="8:8" ht="12.75" x14ac:dyDescent="0.2">
      <c r="H729" s="50"/>
    </row>
    <row r="730" spans="8:8" ht="12.75" x14ac:dyDescent="0.2">
      <c r="H730" s="50"/>
    </row>
    <row r="731" spans="8:8" ht="12.75" x14ac:dyDescent="0.2">
      <c r="H731" s="50"/>
    </row>
    <row r="732" spans="8:8" ht="12.75" x14ac:dyDescent="0.2">
      <c r="H732" s="50"/>
    </row>
    <row r="733" spans="8:8" ht="12.75" x14ac:dyDescent="0.2">
      <c r="H733" s="50"/>
    </row>
    <row r="734" spans="8:8" ht="12.75" x14ac:dyDescent="0.2">
      <c r="H734" s="50"/>
    </row>
    <row r="735" spans="8:8" ht="12.75" x14ac:dyDescent="0.2">
      <c r="H735" s="50"/>
    </row>
    <row r="736" spans="8:8" ht="12.75" x14ac:dyDescent="0.2">
      <c r="H736" s="50"/>
    </row>
    <row r="737" spans="8:8" ht="12.75" x14ac:dyDescent="0.2">
      <c r="H737" s="50"/>
    </row>
    <row r="738" spans="8:8" ht="12.75" x14ac:dyDescent="0.2">
      <c r="H738" s="50"/>
    </row>
    <row r="739" spans="8:8" ht="12.75" x14ac:dyDescent="0.2">
      <c r="H739" s="50"/>
    </row>
    <row r="740" spans="8:8" ht="12.75" x14ac:dyDescent="0.2">
      <c r="H740" s="50"/>
    </row>
    <row r="741" spans="8:8" ht="12.75" x14ac:dyDescent="0.2">
      <c r="H741" s="50"/>
    </row>
    <row r="742" spans="8:8" ht="12.75" x14ac:dyDescent="0.2">
      <c r="H742" s="50"/>
    </row>
    <row r="743" spans="8:8" ht="12.75" x14ac:dyDescent="0.2">
      <c r="H743" s="50"/>
    </row>
    <row r="744" spans="8:8" ht="12.75" x14ac:dyDescent="0.2">
      <c r="H744" s="50"/>
    </row>
    <row r="745" spans="8:8" ht="12.75" x14ac:dyDescent="0.2">
      <c r="H745" s="50"/>
    </row>
    <row r="746" spans="8:8" ht="12.75" x14ac:dyDescent="0.2">
      <c r="H746" s="50"/>
    </row>
    <row r="747" spans="8:8" ht="12.75" x14ac:dyDescent="0.2">
      <c r="H747" s="50"/>
    </row>
    <row r="748" spans="8:8" ht="12.75" x14ac:dyDescent="0.2">
      <c r="H748" s="50"/>
    </row>
    <row r="749" spans="8:8" ht="12.75" x14ac:dyDescent="0.2">
      <c r="H749" s="50"/>
    </row>
    <row r="750" spans="8:8" ht="12.75" x14ac:dyDescent="0.2">
      <c r="H750" s="50"/>
    </row>
    <row r="751" spans="8:8" ht="12.75" x14ac:dyDescent="0.2">
      <c r="H751" s="50"/>
    </row>
    <row r="752" spans="8:8" ht="12.75" x14ac:dyDescent="0.2">
      <c r="H752" s="50"/>
    </row>
    <row r="753" spans="8:8" ht="12.75" x14ac:dyDescent="0.2">
      <c r="H753" s="50"/>
    </row>
    <row r="754" spans="8:8" ht="12.75" x14ac:dyDescent="0.2">
      <c r="H754" s="50"/>
    </row>
    <row r="755" spans="8:8" ht="12.75" x14ac:dyDescent="0.2">
      <c r="H755" s="50"/>
    </row>
    <row r="756" spans="8:8" ht="12.75" x14ac:dyDescent="0.2">
      <c r="H756" s="50"/>
    </row>
    <row r="757" spans="8:8" ht="12.75" x14ac:dyDescent="0.2">
      <c r="H757" s="50"/>
    </row>
    <row r="758" spans="8:8" ht="12.75" x14ac:dyDescent="0.2">
      <c r="H758" s="50"/>
    </row>
    <row r="759" spans="8:8" ht="12.75" x14ac:dyDescent="0.2">
      <c r="H759" s="50"/>
    </row>
    <row r="760" spans="8:8" ht="12.75" x14ac:dyDescent="0.2">
      <c r="H760" s="50"/>
    </row>
    <row r="761" spans="8:8" ht="12.75" x14ac:dyDescent="0.2">
      <c r="H761" s="50"/>
    </row>
    <row r="762" spans="8:8" ht="12.75" x14ac:dyDescent="0.2">
      <c r="H762" s="50"/>
    </row>
    <row r="763" spans="8:8" ht="12.75" x14ac:dyDescent="0.2">
      <c r="H763" s="50"/>
    </row>
    <row r="764" spans="8:8" ht="12.75" x14ac:dyDescent="0.2">
      <c r="H764" s="50"/>
    </row>
    <row r="765" spans="8:8" ht="12.75" x14ac:dyDescent="0.2">
      <c r="H765" s="50"/>
    </row>
    <row r="766" spans="8:8" ht="12.75" x14ac:dyDescent="0.2">
      <c r="H766" s="50"/>
    </row>
    <row r="767" spans="8:8" ht="12.75" x14ac:dyDescent="0.2">
      <c r="H767" s="50"/>
    </row>
    <row r="768" spans="8:8" ht="12.75" x14ac:dyDescent="0.2">
      <c r="H768" s="50"/>
    </row>
    <row r="769" spans="8:8" ht="12.75" x14ac:dyDescent="0.2">
      <c r="H769" s="50"/>
    </row>
    <row r="770" spans="8:8" ht="12.75" x14ac:dyDescent="0.2">
      <c r="H770" s="50"/>
    </row>
    <row r="771" spans="8:8" ht="12.75" x14ac:dyDescent="0.2">
      <c r="H771" s="50"/>
    </row>
    <row r="772" spans="8:8" ht="12.75" x14ac:dyDescent="0.2">
      <c r="H772" s="50"/>
    </row>
    <row r="773" spans="8:8" ht="12.75" x14ac:dyDescent="0.2">
      <c r="H773" s="50"/>
    </row>
    <row r="774" spans="8:8" ht="12.75" x14ac:dyDescent="0.2">
      <c r="H774" s="50"/>
    </row>
    <row r="775" spans="8:8" ht="12.75" x14ac:dyDescent="0.2">
      <c r="H775" s="50"/>
    </row>
    <row r="776" spans="8:8" ht="12.75" x14ac:dyDescent="0.2">
      <c r="H776" s="50"/>
    </row>
    <row r="777" spans="8:8" ht="12.75" x14ac:dyDescent="0.2">
      <c r="H777" s="50"/>
    </row>
    <row r="778" spans="8:8" ht="12.75" x14ac:dyDescent="0.2">
      <c r="H778" s="50"/>
    </row>
    <row r="779" spans="8:8" ht="12.75" x14ac:dyDescent="0.2">
      <c r="H779" s="50"/>
    </row>
    <row r="780" spans="8:8" ht="12.75" x14ac:dyDescent="0.2">
      <c r="H780" s="50"/>
    </row>
    <row r="781" spans="8:8" ht="12.75" x14ac:dyDescent="0.2">
      <c r="H781" s="50"/>
    </row>
    <row r="782" spans="8:8" ht="12.75" x14ac:dyDescent="0.2">
      <c r="H782" s="50"/>
    </row>
    <row r="783" spans="8:8" ht="12.75" x14ac:dyDescent="0.2">
      <c r="H783" s="50"/>
    </row>
    <row r="784" spans="8:8" ht="12.75" x14ac:dyDescent="0.2">
      <c r="H784" s="50"/>
    </row>
    <row r="785" spans="8:8" ht="12.75" x14ac:dyDescent="0.2">
      <c r="H785" s="50"/>
    </row>
    <row r="786" spans="8:8" ht="12.75" x14ac:dyDescent="0.2">
      <c r="H786" s="50"/>
    </row>
    <row r="787" spans="8:8" ht="12.75" x14ac:dyDescent="0.2">
      <c r="H787" s="50"/>
    </row>
    <row r="788" spans="8:8" ht="12.75" x14ac:dyDescent="0.2">
      <c r="H788" s="50"/>
    </row>
    <row r="789" spans="8:8" ht="12.75" x14ac:dyDescent="0.2">
      <c r="H789" s="50"/>
    </row>
    <row r="790" spans="8:8" ht="12.75" x14ac:dyDescent="0.2">
      <c r="H790" s="50"/>
    </row>
    <row r="791" spans="8:8" ht="12.75" x14ac:dyDescent="0.2">
      <c r="H791" s="50"/>
    </row>
    <row r="792" spans="8:8" ht="12.75" x14ac:dyDescent="0.2">
      <c r="H792" s="50"/>
    </row>
    <row r="793" spans="8:8" ht="12.75" x14ac:dyDescent="0.2">
      <c r="H793" s="50"/>
    </row>
    <row r="794" spans="8:8" ht="12.75" x14ac:dyDescent="0.2">
      <c r="H794" s="50"/>
    </row>
    <row r="795" spans="8:8" ht="12.75" x14ac:dyDescent="0.2">
      <c r="H795" s="50"/>
    </row>
    <row r="796" spans="8:8" ht="12.75" x14ac:dyDescent="0.2">
      <c r="H796" s="50"/>
    </row>
    <row r="797" spans="8:8" ht="12.75" x14ac:dyDescent="0.2">
      <c r="H797" s="50"/>
    </row>
    <row r="798" spans="8:8" ht="12.75" x14ac:dyDescent="0.2">
      <c r="H798" s="50"/>
    </row>
    <row r="799" spans="8:8" ht="12.75" x14ac:dyDescent="0.2">
      <c r="H799" s="50"/>
    </row>
    <row r="800" spans="8:8" ht="12.75" x14ac:dyDescent="0.2">
      <c r="H800" s="50"/>
    </row>
    <row r="801" spans="8:8" ht="12.75" x14ac:dyDescent="0.2">
      <c r="H801" s="50"/>
    </row>
    <row r="802" spans="8:8" ht="12.75" x14ac:dyDescent="0.2">
      <c r="H802" s="50"/>
    </row>
    <row r="803" spans="8:8" ht="12.75" x14ac:dyDescent="0.2">
      <c r="H803" s="50"/>
    </row>
    <row r="804" spans="8:8" ht="12.75" x14ac:dyDescent="0.2">
      <c r="H804" s="50"/>
    </row>
    <row r="805" spans="8:8" ht="12.75" x14ac:dyDescent="0.2">
      <c r="H805" s="50"/>
    </row>
    <row r="806" spans="8:8" ht="12.75" x14ac:dyDescent="0.2">
      <c r="H806" s="50"/>
    </row>
    <row r="807" spans="8:8" ht="12.75" x14ac:dyDescent="0.2">
      <c r="H807" s="50"/>
    </row>
    <row r="808" spans="8:8" ht="12.75" x14ac:dyDescent="0.2">
      <c r="H808" s="50"/>
    </row>
    <row r="809" spans="8:8" ht="12.75" x14ac:dyDescent="0.2">
      <c r="H809" s="50"/>
    </row>
    <row r="810" spans="8:8" ht="12.75" x14ac:dyDescent="0.2">
      <c r="H810" s="50"/>
    </row>
    <row r="811" spans="8:8" ht="12.75" x14ac:dyDescent="0.2">
      <c r="H811" s="50"/>
    </row>
    <row r="812" spans="8:8" ht="12.75" x14ac:dyDescent="0.2">
      <c r="H812" s="50"/>
    </row>
    <row r="813" spans="8:8" ht="12.75" x14ac:dyDescent="0.2">
      <c r="H813" s="50"/>
    </row>
    <row r="814" spans="8:8" ht="12.75" x14ac:dyDescent="0.2">
      <c r="H814" s="50"/>
    </row>
    <row r="815" spans="8:8" ht="12.75" x14ac:dyDescent="0.2">
      <c r="H815" s="50"/>
    </row>
    <row r="816" spans="8:8" ht="12.75" x14ac:dyDescent="0.2">
      <c r="H816" s="50"/>
    </row>
    <row r="817" spans="8:8" ht="12.75" x14ac:dyDescent="0.2">
      <c r="H817" s="50"/>
    </row>
    <row r="818" spans="8:8" ht="12.75" x14ac:dyDescent="0.2">
      <c r="H818" s="50"/>
    </row>
    <row r="819" spans="8:8" ht="12.75" x14ac:dyDescent="0.2">
      <c r="H819" s="50"/>
    </row>
    <row r="820" spans="8:8" ht="12.75" x14ac:dyDescent="0.2">
      <c r="H820" s="50"/>
    </row>
    <row r="821" spans="8:8" ht="12.75" x14ac:dyDescent="0.2">
      <c r="H821" s="50"/>
    </row>
    <row r="822" spans="8:8" ht="12.75" x14ac:dyDescent="0.2">
      <c r="H822" s="50"/>
    </row>
    <row r="823" spans="8:8" ht="12.75" x14ac:dyDescent="0.2">
      <c r="H823" s="50"/>
    </row>
    <row r="824" spans="8:8" ht="12.75" x14ac:dyDescent="0.2">
      <c r="H824" s="50"/>
    </row>
    <row r="825" spans="8:8" ht="12.75" x14ac:dyDescent="0.2">
      <c r="H825" s="50"/>
    </row>
    <row r="826" spans="8:8" ht="12.75" x14ac:dyDescent="0.2">
      <c r="H826" s="50"/>
    </row>
    <row r="827" spans="8:8" ht="12.75" x14ac:dyDescent="0.2">
      <c r="H827" s="50"/>
    </row>
    <row r="828" spans="8:8" ht="12.75" x14ac:dyDescent="0.2">
      <c r="H828" s="50"/>
    </row>
    <row r="829" spans="8:8" ht="12.75" x14ac:dyDescent="0.2">
      <c r="H829" s="50"/>
    </row>
    <row r="830" spans="8:8" ht="12.75" x14ac:dyDescent="0.2">
      <c r="H830" s="50"/>
    </row>
    <row r="831" spans="8:8" ht="12.75" x14ac:dyDescent="0.2">
      <c r="H831" s="50"/>
    </row>
    <row r="832" spans="8:8" ht="12.75" x14ac:dyDescent="0.2">
      <c r="H832" s="50"/>
    </row>
    <row r="833" spans="8:8" ht="12.75" x14ac:dyDescent="0.2">
      <c r="H833" s="50"/>
    </row>
    <row r="834" spans="8:8" ht="12.75" x14ac:dyDescent="0.2">
      <c r="H834" s="50"/>
    </row>
    <row r="835" spans="8:8" ht="12.75" x14ac:dyDescent="0.2">
      <c r="H835" s="50"/>
    </row>
    <row r="836" spans="8:8" ht="12.75" x14ac:dyDescent="0.2">
      <c r="H836" s="50"/>
    </row>
    <row r="837" spans="8:8" ht="12.75" x14ac:dyDescent="0.2">
      <c r="H837" s="50"/>
    </row>
    <row r="838" spans="8:8" ht="12.75" x14ac:dyDescent="0.2">
      <c r="H838" s="50"/>
    </row>
    <row r="839" spans="8:8" ht="12.75" x14ac:dyDescent="0.2">
      <c r="H839" s="50"/>
    </row>
    <row r="840" spans="8:8" ht="12.75" x14ac:dyDescent="0.2">
      <c r="H840" s="50"/>
    </row>
    <row r="841" spans="8:8" ht="12.75" x14ac:dyDescent="0.2">
      <c r="H841" s="50"/>
    </row>
    <row r="842" spans="8:8" ht="12.75" x14ac:dyDescent="0.2">
      <c r="H842" s="50"/>
    </row>
    <row r="843" spans="8:8" ht="12.75" x14ac:dyDescent="0.2">
      <c r="H843" s="50"/>
    </row>
    <row r="844" spans="8:8" ht="12.75" x14ac:dyDescent="0.2">
      <c r="H844" s="50"/>
    </row>
    <row r="845" spans="8:8" ht="12.75" x14ac:dyDescent="0.2">
      <c r="H845" s="50"/>
    </row>
    <row r="846" spans="8:8" ht="12.75" x14ac:dyDescent="0.2">
      <c r="H846" s="50"/>
    </row>
    <row r="847" spans="8:8" ht="12.75" x14ac:dyDescent="0.2">
      <c r="H847" s="50"/>
    </row>
    <row r="848" spans="8:8" ht="12.75" x14ac:dyDescent="0.2">
      <c r="H848" s="50"/>
    </row>
    <row r="849" spans="8:8" ht="12.75" x14ac:dyDescent="0.2">
      <c r="H849" s="50"/>
    </row>
    <row r="850" spans="8:8" ht="12.75" x14ac:dyDescent="0.2">
      <c r="H850" s="50"/>
    </row>
    <row r="851" spans="8:8" ht="12.75" x14ac:dyDescent="0.2">
      <c r="H851" s="50"/>
    </row>
    <row r="852" spans="8:8" ht="12.75" x14ac:dyDescent="0.2">
      <c r="H852" s="50"/>
    </row>
    <row r="853" spans="8:8" ht="12.75" x14ac:dyDescent="0.2">
      <c r="H853" s="50"/>
    </row>
    <row r="854" spans="8:8" ht="12.75" x14ac:dyDescent="0.2">
      <c r="H854" s="50"/>
    </row>
    <row r="855" spans="8:8" ht="12.75" x14ac:dyDescent="0.2">
      <c r="H855" s="50"/>
    </row>
    <row r="856" spans="8:8" ht="12.75" x14ac:dyDescent="0.2">
      <c r="H856" s="50"/>
    </row>
    <row r="857" spans="8:8" ht="12.75" x14ac:dyDescent="0.2">
      <c r="H857" s="50"/>
    </row>
    <row r="858" spans="8:8" ht="12.75" x14ac:dyDescent="0.2">
      <c r="H858" s="50"/>
    </row>
    <row r="859" spans="8:8" ht="12.75" x14ac:dyDescent="0.2">
      <c r="H859" s="50"/>
    </row>
    <row r="860" spans="8:8" ht="12.75" x14ac:dyDescent="0.2">
      <c r="H860" s="50"/>
    </row>
    <row r="861" spans="8:8" ht="12.75" x14ac:dyDescent="0.2">
      <c r="H861" s="50"/>
    </row>
    <row r="862" spans="8:8" ht="12.75" x14ac:dyDescent="0.2">
      <c r="H862" s="50"/>
    </row>
    <row r="863" spans="8:8" ht="12.75" x14ac:dyDescent="0.2">
      <c r="H863" s="50"/>
    </row>
    <row r="864" spans="8:8" ht="12.75" x14ac:dyDescent="0.2">
      <c r="H864" s="50"/>
    </row>
    <row r="865" spans="8:8" ht="12.75" x14ac:dyDescent="0.2">
      <c r="H865" s="50"/>
    </row>
    <row r="866" spans="8:8" ht="12.75" x14ac:dyDescent="0.2">
      <c r="H866" s="50"/>
    </row>
    <row r="867" spans="8:8" ht="12.75" x14ac:dyDescent="0.2">
      <c r="H867" s="50"/>
    </row>
    <row r="868" spans="8:8" ht="12.75" x14ac:dyDescent="0.2">
      <c r="H868" s="50"/>
    </row>
    <row r="869" spans="8:8" ht="12.75" x14ac:dyDescent="0.2">
      <c r="H869" s="50"/>
    </row>
    <row r="870" spans="8:8" ht="12.75" x14ac:dyDescent="0.2">
      <c r="H870" s="50"/>
    </row>
    <row r="871" spans="8:8" ht="12.75" x14ac:dyDescent="0.2">
      <c r="H871" s="50"/>
    </row>
    <row r="872" spans="8:8" ht="12.75" x14ac:dyDescent="0.2">
      <c r="H872" s="50"/>
    </row>
    <row r="873" spans="8:8" ht="12.75" x14ac:dyDescent="0.2">
      <c r="H873" s="50"/>
    </row>
    <row r="874" spans="8:8" ht="12.75" x14ac:dyDescent="0.2">
      <c r="H874" s="50"/>
    </row>
    <row r="875" spans="8:8" ht="12.75" x14ac:dyDescent="0.2">
      <c r="H875" s="50"/>
    </row>
    <row r="876" spans="8:8" ht="12.75" x14ac:dyDescent="0.2">
      <c r="H876" s="50"/>
    </row>
    <row r="877" spans="8:8" ht="12.75" x14ac:dyDescent="0.2">
      <c r="H877" s="50"/>
    </row>
    <row r="878" spans="8:8" ht="12.75" x14ac:dyDescent="0.2">
      <c r="H878" s="50"/>
    </row>
    <row r="879" spans="8:8" ht="12.75" x14ac:dyDescent="0.2">
      <c r="H879" s="50"/>
    </row>
    <row r="880" spans="8:8" ht="12.75" x14ac:dyDescent="0.2">
      <c r="H880" s="50"/>
    </row>
    <row r="881" spans="8:8" ht="12.75" x14ac:dyDescent="0.2">
      <c r="H881" s="50"/>
    </row>
    <row r="882" spans="8:8" ht="12.75" x14ac:dyDescent="0.2">
      <c r="H882" s="50"/>
    </row>
    <row r="883" spans="8:8" ht="12.75" x14ac:dyDescent="0.2">
      <c r="H883" s="50"/>
    </row>
    <row r="884" spans="8:8" ht="12.75" x14ac:dyDescent="0.2">
      <c r="H884" s="50"/>
    </row>
    <row r="885" spans="8:8" ht="12.75" x14ac:dyDescent="0.2">
      <c r="H885" s="50"/>
    </row>
    <row r="886" spans="8:8" ht="12.75" x14ac:dyDescent="0.2">
      <c r="H886" s="50"/>
    </row>
    <row r="887" spans="8:8" ht="12.75" x14ac:dyDescent="0.2">
      <c r="H887" s="50"/>
    </row>
    <row r="888" spans="8:8" ht="12.75" x14ac:dyDescent="0.2">
      <c r="H888" s="50"/>
    </row>
    <row r="889" spans="8:8" ht="12.75" x14ac:dyDescent="0.2">
      <c r="H889" s="50"/>
    </row>
    <row r="890" spans="8:8" ht="12.75" x14ac:dyDescent="0.2">
      <c r="H890" s="50"/>
    </row>
    <row r="891" spans="8:8" ht="12.75" x14ac:dyDescent="0.2">
      <c r="H891" s="50"/>
    </row>
    <row r="892" spans="8:8" ht="12.75" x14ac:dyDescent="0.2">
      <c r="H892" s="50"/>
    </row>
    <row r="893" spans="8:8" ht="12.75" x14ac:dyDescent="0.2">
      <c r="H893" s="50"/>
    </row>
    <row r="894" spans="8:8" ht="12.75" x14ac:dyDescent="0.2">
      <c r="H894" s="50"/>
    </row>
    <row r="895" spans="8:8" ht="12.75" x14ac:dyDescent="0.2">
      <c r="H895" s="50"/>
    </row>
    <row r="896" spans="8:8" ht="12.75" x14ac:dyDescent="0.2">
      <c r="H896" s="50"/>
    </row>
    <row r="897" spans="8:8" ht="12.75" x14ac:dyDescent="0.2">
      <c r="H897" s="50"/>
    </row>
    <row r="898" spans="8:8" ht="12.75" x14ac:dyDescent="0.2">
      <c r="H898" s="50"/>
    </row>
    <row r="899" spans="8:8" ht="12.75" x14ac:dyDescent="0.2">
      <c r="H899" s="50"/>
    </row>
    <row r="900" spans="8:8" ht="12.75" x14ac:dyDescent="0.2">
      <c r="H900" s="50"/>
    </row>
    <row r="901" spans="8:8" ht="12.75" x14ac:dyDescent="0.2">
      <c r="H901" s="50"/>
    </row>
    <row r="902" spans="8:8" ht="12.75" x14ac:dyDescent="0.2">
      <c r="H902" s="50"/>
    </row>
    <row r="903" spans="8:8" ht="12.75" x14ac:dyDescent="0.2">
      <c r="H903" s="50"/>
    </row>
    <row r="904" spans="8:8" ht="12.75" x14ac:dyDescent="0.2">
      <c r="H904" s="50"/>
    </row>
    <row r="905" spans="8:8" ht="12.75" x14ac:dyDescent="0.2">
      <c r="H905" s="50"/>
    </row>
    <row r="906" spans="8:8" ht="12.75" x14ac:dyDescent="0.2">
      <c r="H906" s="50"/>
    </row>
    <row r="907" spans="8:8" ht="12.75" x14ac:dyDescent="0.2">
      <c r="H907" s="50"/>
    </row>
    <row r="908" spans="8:8" ht="12.75" x14ac:dyDescent="0.2">
      <c r="H908" s="50"/>
    </row>
    <row r="909" spans="8:8" ht="12.75" x14ac:dyDescent="0.2">
      <c r="H909" s="50"/>
    </row>
    <row r="910" spans="8:8" ht="12.75" x14ac:dyDescent="0.2">
      <c r="H910" s="50"/>
    </row>
    <row r="911" spans="8:8" ht="12.75" x14ac:dyDescent="0.2">
      <c r="H911" s="50"/>
    </row>
    <row r="912" spans="8:8" ht="12.75" x14ac:dyDescent="0.2">
      <c r="H912" s="50"/>
    </row>
    <row r="913" spans="8:8" ht="12.75" x14ac:dyDescent="0.2">
      <c r="H913" s="50"/>
    </row>
    <row r="914" spans="8:8" ht="12.75" x14ac:dyDescent="0.2">
      <c r="H914" s="50"/>
    </row>
    <row r="915" spans="8:8" ht="12.75" x14ac:dyDescent="0.2">
      <c r="H915" s="50"/>
    </row>
    <row r="916" spans="8:8" ht="12.75" x14ac:dyDescent="0.2">
      <c r="H916" s="50"/>
    </row>
    <row r="917" spans="8:8" ht="12.75" x14ac:dyDescent="0.2">
      <c r="H917" s="50"/>
    </row>
    <row r="918" spans="8:8" ht="12.75" x14ac:dyDescent="0.2">
      <c r="H918" s="50"/>
    </row>
    <row r="919" spans="8:8" ht="12.75" x14ac:dyDescent="0.2">
      <c r="H919" s="50"/>
    </row>
    <row r="920" spans="8:8" ht="12.75" x14ac:dyDescent="0.2">
      <c r="H920" s="50"/>
    </row>
    <row r="921" spans="8:8" ht="12.75" x14ac:dyDescent="0.2">
      <c r="H921" s="50"/>
    </row>
    <row r="922" spans="8:8" ht="12.75" x14ac:dyDescent="0.2">
      <c r="H922" s="50"/>
    </row>
    <row r="923" spans="8:8" ht="12.75" x14ac:dyDescent="0.2">
      <c r="H923" s="50"/>
    </row>
    <row r="924" spans="8:8" ht="12.75" x14ac:dyDescent="0.2">
      <c r="H924" s="50"/>
    </row>
    <row r="925" spans="8:8" ht="12.75" x14ac:dyDescent="0.2">
      <c r="H925" s="50"/>
    </row>
  </sheetData>
  <mergeCells count="2">
    <mergeCell ref="A17:B17"/>
    <mergeCell ref="A56:B56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2022-11-28T18:45:18Z</dcterms:created>
  <dcterms:modified xsi:type="dcterms:W3CDTF">2022-11-28T19:05:45Z</dcterms:modified>
</cp:coreProperties>
</file>