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<sst xmlns="http://schemas.openxmlformats.org/spreadsheetml/2006/main" count="30" uniqueCount="23">
  <si>
    <t>tincture calculator</t>
  </si>
  <si>
    <t>Common Densities</t>
  </si>
  <si>
    <t>diluent by weight</t>
  </si>
  <si>
    <t>diluent by volume</t>
  </si>
  <si>
    <t>(g/mL)</t>
  </si>
  <si>
    <t>cannabinoid purity</t>
  </si>
  <si>
    <t>MCT</t>
  </si>
  <si>
    <t>.93-.96</t>
  </si>
  <si>
    <t>cannabinoid content(desired-mg)</t>
  </si>
  <si>
    <t>Ethanol</t>
  </si>
  <si>
    <t>tincture volume(mL)</t>
  </si>
  <si>
    <t>Vegetable Glycerin</t>
  </si>
  <si>
    <t>cannabinoid density(g/mL)</t>
  </si>
  <si>
    <t>diluent density(g/mL)</t>
  </si>
  <si>
    <t>diluent density</t>
  </si>
  <si>
    <t>n/a</t>
  </si>
  <si>
    <t>quantity desired</t>
  </si>
  <si>
    <t>concentrate needed per unit(g)</t>
  </si>
  <si>
    <t>diluent needed per unit(g)</t>
  </si>
  <si>
    <t>diluent needed per unit(mL)</t>
  </si>
  <si>
    <t>concentrate needed total(g)</t>
  </si>
  <si>
    <t>diluent needed total(g)</t>
  </si>
  <si>
    <t>diluent needed total(mL)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</si>
</sst>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theme="1"/>
      <name val="Arial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10" xfId="0" applyAlignment="1" applyFont="1" applyNumberFormat="1">
      <alignment readingOrder="0"/>
    </xf>
    <xf borderId="0" fillId="0" fontId="2" numFmtId="4" xfId="0" applyAlignment="1" applyFont="1" applyNumberFormat="1">
      <alignment readingOrder="0"/>
    </xf>
    <xf borderId="0" fillId="0" fontId="2" numFmtId="4" xfId="0" applyFont="1" applyNumberFormat="1"/>
    <xf borderId="1" fillId="0" fontId="2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0"/>
    <col customWidth="1" min="4" max="4" width="29.0"/>
    <col customWidth="1" min="7" max="7" width="18.43"/>
  </cols>
  <sheetData>
    <row r="1">
      <c r="A1" s="1" t="s">
        <v>0</v>
      </c>
      <c r="G1" s="2" t="s">
        <v>1</v>
      </c>
    </row>
    <row r="2">
      <c r="A2" s="2" t="s">
        <v>2</v>
      </c>
      <c r="D2" s="2" t="s">
        <v>3</v>
      </c>
      <c r="G2" s="3" t="s">
        <v>4</v>
      </c>
    </row>
    <row r="3">
      <c r="A3" s="3" t="s">
        <v>5</v>
      </c>
      <c r="B3" s="4">
        <v>0.8</v>
      </c>
      <c r="D3" s="3" t="s">
        <v>5</v>
      </c>
      <c r="E3" s="4">
        <v>0.8</v>
      </c>
      <c r="G3" s="3" t="s">
        <v>6</v>
      </c>
      <c r="H3" s="3" t="s">
        <v>7</v>
      </c>
    </row>
    <row r="4">
      <c r="A4" s="3" t="s">
        <v>8</v>
      </c>
      <c r="B4" s="5">
        <v>1000.0</v>
      </c>
      <c r="D4" s="3" t="s">
        <v>8</v>
      </c>
      <c r="E4" s="5">
        <v>1000.0</v>
      </c>
      <c r="G4" s="3" t="s">
        <v>9</v>
      </c>
      <c r="H4" s="3">
        <v>0.79</v>
      </c>
    </row>
    <row r="5">
      <c r="A5" s="3" t="s">
        <v>10</v>
      </c>
      <c r="B5" s="5">
        <v>30.0</v>
      </c>
      <c r="D5" s="3" t="s">
        <v>10</v>
      </c>
      <c r="E5" s="5">
        <v>30.0</v>
      </c>
      <c r="G5" s="3" t="s">
        <v>11</v>
      </c>
      <c r="H5" s="3">
        <v>1.26</v>
      </c>
    </row>
    <row r="6">
      <c r="A6" s="3" t="s">
        <v>12</v>
      </c>
      <c r="B6" s="5">
        <v>0.95</v>
      </c>
      <c r="D6" s="3" t="s">
        <v>12</v>
      </c>
      <c r="E6" s="5">
        <v>0.95</v>
      </c>
    </row>
    <row r="7">
      <c r="A7" s="3" t="s">
        <v>13</v>
      </c>
      <c r="B7" s="5">
        <v>0.79</v>
      </c>
      <c r="D7" s="3" t="s">
        <v>14</v>
      </c>
      <c r="E7" s="5" t="s">
        <v>15</v>
      </c>
    </row>
    <row r="8">
      <c r="A8" s="3" t="s">
        <v>16</v>
      </c>
      <c r="B8" s="5">
        <v>24.0</v>
      </c>
      <c r="D8" s="3" t="s">
        <v>16</v>
      </c>
      <c r="E8" s="5">
        <v>24.0</v>
      </c>
    </row>
    <row r="10">
      <c r="B10" s="6"/>
      <c r="E10" s="6"/>
    </row>
    <row r="11">
      <c r="B11" s="6"/>
      <c r="E11" s="6"/>
    </row>
    <row r="12">
      <c r="A12" s="3" t="s">
        <v>17</v>
      </c>
      <c r="B12" s="7">
        <f>B4/B3/1000</f>
        <v>1.25</v>
      </c>
      <c r="D12" s="3" t="s">
        <v>17</v>
      </c>
      <c r="E12" s="7">
        <f>E4/E3/1000</f>
        <v>1.25</v>
      </c>
    </row>
    <row r="13">
      <c r="A13" s="3" t="s">
        <v>18</v>
      </c>
      <c r="B13" s="7">
        <f> B5*B7-B12*B6</f>
        <v>22.5125</v>
      </c>
      <c r="D13" s="3" t="s">
        <v>19</v>
      </c>
      <c r="E13" s="7">
        <f> E5-E12*E6</f>
        <v>28.8125</v>
      </c>
    </row>
    <row r="14">
      <c r="B14" s="6"/>
      <c r="E14" s="6"/>
    </row>
    <row r="15">
      <c r="A15" s="3" t="s">
        <v>20</v>
      </c>
      <c r="B15" s="7">
        <f>B12*B8</f>
        <v>30</v>
      </c>
      <c r="D15" s="3" t="s">
        <v>20</v>
      </c>
      <c r="E15" s="7">
        <f>E12*E8</f>
        <v>30</v>
      </c>
    </row>
    <row r="16">
      <c r="A16" s="3" t="s">
        <v>21</v>
      </c>
      <c r="B16" s="7">
        <f>B13*B8</f>
        <v>540.3</v>
      </c>
      <c r="D16" s="3" t="s">
        <v>22</v>
      </c>
      <c r="E16" s="7">
        <f>E13*E8</f>
        <v>691.5</v>
      </c>
    </row>
  </sheetData>
  <drawing r:id="rId1"/>
</worksheet>
</file>